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axattach\fs3\共用01-管理部\経理\05.共通\14.検収伝票（EXCELフォーム)\"/>
    </mc:Choice>
  </mc:AlternateContent>
  <workbookProtection workbookPassword="CA5C" lockStructure="1"/>
  <bookViews>
    <workbookView xWindow="0" yWindow="0" windowWidth="25125" windowHeight="12210"/>
  </bookViews>
  <sheets>
    <sheet name="請求内容の入力" sheetId="1" r:id="rId1"/>
    <sheet name="取引先（控）" sheetId="2" r:id="rId2"/>
    <sheet name="請求書（提出用）" sheetId="3" r:id="rId3"/>
  </sheets>
  <definedNames>
    <definedName name="_xlnm.Print_Area" localSheetId="1">'取引先（控）'!$A$1:$AY$45</definedName>
    <definedName name="_xlnm.Print_Area" localSheetId="2">'請求書（提出用）'!$A$1:$AY$45</definedName>
    <definedName name="Z_9840377A_212E_4C35_A2C5_D8CFFBAF8FC2_.wvu.PrintArea" localSheetId="1" hidden="1">'取引先（控）'!$A$1:$AY$45</definedName>
    <definedName name="Z_9840377A_212E_4C35_A2C5_D8CFFBAF8FC2_.wvu.PrintArea" localSheetId="2" hidden="1">'請求書（提出用）'!$A$1:$AY$45</definedName>
  </definedNames>
  <calcPr calcId="162913"/>
  <customWorkbookViews>
    <customWorkbookView name="kiyoshima.yoshinobu - 個人用ビュー" guid="{9840377A-212E-4C35-A2C5-D8CFFBAF8FC2}" mergeInterval="0" personalView="1" maximized="1" xWindow="-8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3" l="1"/>
  <c r="B6" i="3" l="1"/>
  <c r="P33" i="3" l="1"/>
  <c r="Y33" i="3"/>
  <c r="G30" i="3"/>
  <c r="AH30" i="3" s="1"/>
  <c r="G30" i="2"/>
  <c r="G33" i="3" l="1"/>
  <c r="G24" i="3"/>
  <c r="AH24" i="3" s="1"/>
  <c r="H19" i="3"/>
  <c r="H17" i="3"/>
  <c r="AV16" i="3"/>
  <c r="AO16" i="3"/>
  <c r="AS16" i="3" s="1"/>
  <c r="E36" i="3" s="1"/>
  <c r="X16" i="3"/>
  <c r="C15" i="3"/>
  <c r="C14" i="3"/>
  <c r="C12" i="3"/>
  <c r="C11" i="3"/>
  <c r="D10" i="3"/>
  <c r="V9" i="3"/>
  <c r="AF4" i="3"/>
  <c r="AE4" i="3"/>
  <c r="AD4" i="3"/>
  <c r="S4" i="3"/>
  <c r="AV16" i="2"/>
  <c r="D10" i="2"/>
  <c r="C15" i="2"/>
  <c r="C12" i="2"/>
  <c r="S4" i="2"/>
  <c r="AB4" i="2" s="1"/>
  <c r="G33" i="2"/>
  <c r="G24" i="2"/>
  <c r="V9" i="2"/>
  <c r="X16" i="2"/>
  <c r="B8" i="2"/>
  <c r="AO16" i="2"/>
  <c r="AS16" i="2" s="1"/>
  <c r="H19" i="2"/>
  <c r="H17" i="2"/>
  <c r="C14" i="2"/>
  <c r="C11" i="2"/>
  <c r="AF4" i="2"/>
  <c r="AE4" i="2"/>
  <c r="AD4" i="2"/>
  <c r="AC4" i="3" l="1"/>
  <c r="AA4" i="3"/>
  <c r="G27" i="2"/>
  <c r="G36" i="2"/>
  <c r="G27" i="3"/>
  <c r="AF16" i="3"/>
  <c r="G39" i="3"/>
  <c r="G36" i="3"/>
  <c r="AB4" i="3"/>
  <c r="AC4" i="2"/>
  <c r="AA4" i="2"/>
  <c r="G39" i="2"/>
  <c r="E36" i="2"/>
  <c r="AH27" i="3" l="1"/>
  <c r="AH33" i="3" l="1"/>
  <c r="AQ22" i="3" s="1"/>
</calcChain>
</file>

<file path=xl/comments1.xml><?xml version="1.0" encoding="utf-8"?>
<comments xmlns="http://schemas.openxmlformats.org/spreadsheetml/2006/main">
  <authors>
    <author>hojo.masumi</author>
    <author>kiyoshima.yoshinobu</author>
  </authors>
  <commentList>
    <comment ref="C3" authorId="0" shapeId="0">
      <text>
        <r>
          <rPr>
            <sz val="12"/>
            <color indexed="10"/>
            <rFont val="BIZ UDゴシック"/>
            <family val="3"/>
            <charset val="128"/>
          </rPr>
          <t>弊社で登録済（取引代金支払依頼書の提出による）の貴社
「郵便番号」「住所」「社名」「事業所名」を入力ください。</t>
        </r>
      </text>
    </comment>
    <comment ref="C8" authorId="0" shapeId="0">
      <text>
        <r>
          <rPr>
            <sz val="12"/>
            <color indexed="10"/>
            <rFont val="BIZ UDPゴシック"/>
            <family val="3"/>
            <charset val="128"/>
          </rPr>
          <t>8桁の取引先コードを半角数字にて入力してください。
弊社にて貴社事業所単位の番号を登録しています。
番号がわからない場合は現場担当者にご確認ください。</t>
        </r>
      </text>
    </comment>
    <comment ref="C9" authorId="0" shapeId="0">
      <text>
        <r>
          <rPr>
            <sz val="12"/>
            <color indexed="10"/>
            <rFont val="BIZ UDPゴシック"/>
            <family val="3"/>
            <charset val="128"/>
          </rPr>
          <t>Tを含む１４桁の登録番号を半角英数字にて入力ください。</t>
        </r>
      </text>
    </comment>
    <comment ref="C12" authorId="1" shapeId="0">
      <text>
        <r>
          <rPr>
            <sz val="12"/>
            <color indexed="10"/>
            <rFont val="BIZ UDPゴシック"/>
            <family val="3"/>
            <charset val="128"/>
          </rPr>
          <t>見積書記載の施工場所が日本国以外の場合は海外を選択ください。</t>
        </r>
      </text>
    </comment>
    <comment ref="C13" authorId="0" shapeId="0">
      <text>
        <r>
          <rPr>
            <sz val="12"/>
            <color indexed="10"/>
            <rFont val="BIZ UDPゴシック"/>
            <family val="3"/>
            <charset val="128"/>
          </rPr>
          <t>注文書に記載されている８桁の発注番号を入力ください。</t>
        </r>
      </text>
    </comment>
    <comment ref="C14" authorId="0" shapeId="0">
      <text>
        <r>
          <rPr>
            <sz val="12"/>
            <color indexed="10"/>
            <rFont val="BIZ UDPゴシック"/>
            <family val="3"/>
            <charset val="128"/>
          </rPr>
          <t>10桁の工事番号を半角英数字にて入力ください。
番号がわからない場合は現場担当者にご確認ください。</t>
        </r>
      </text>
    </comment>
    <comment ref="C15" authorId="0" shapeId="0">
      <text>
        <r>
          <rPr>
            <sz val="12"/>
            <color indexed="10"/>
            <rFont val="BIZ UDPゴシック"/>
            <family val="3"/>
            <charset val="128"/>
          </rPr>
          <t>弊社からの発注金額(税抜)を入力ください。</t>
        </r>
      </text>
    </comment>
    <comment ref="C16" authorId="0" shapeId="0">
      <text>
        <r>
          <rPr>
            <sz val="12"/>
            <color indexed="10"/>
            <rFont val="BIZ UDPゴシック"/>
            <family val="3"/>
            <charset val="128"/>
          </rPr>
          <t>工事名称を入力ください。</t>
        </r>
      </text>
    </comment>
    <comment ref="C20" authorId="1" shapeId="0">
      <text>
        <r>
          <rPr>
            <sz val="12"/>
            <color indexed="10"/>
            <rFont val="BIZ UDPゴシック"/>
            <family val="3"/>
            <charset val="128"/>
          </rPr>
          <t>yyyy年ｍｍ月ｄｄ日⇒数値8桁で入力ください。ｙｙｙｙｍｍｄｄ</t>
        </r>
      </text>
    </comment>
    <comment ref="C21" authorId="0" shapeId="0">
      <text>
        <r>
          <rPr>
            <sz val="12"/>
            <color indexed="10"/>
            <rFont val="BIZ UDPゴシック"/>
            <family val="3"/>
            <charset val="128"/>
          </rPr>
          <t>前回請求までの出来高累計金額(税抜)を入力ください。</t>
        </r>
      </text>
    </comment>
    <comment ref="C22" authorId="0" shapeId="0">
      <text>
        <r>
          <rPr>
            <sz val="12"/>
            <color indexed="10"/>
            <rFont val="BIZ UDPゴシック"/>
            <family val="3"/>
            <charset val="128"/>
          </rPr>
          <t>今回の請求金額(税抜)を入力ください。</t>
        </r>
      </text>
    </comment>
  </commentList>
</comments>
</file>

<file path=xl/comments2.xml><?xml version="1.0" encoding="utf-8"?>
<comments xmlns="http://schemas.openxmlformats.org/spreadsheetml/2006/main">
  <authors>
    <author>kiyoshima.yoshinobu</author>
  </authors>
  <commentList>
    <comment ref="R3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ご自由にご利用ください。</t>
        </r>
      </text>
    </comment>
  </commentList>
</comments>
</file>

<file path=xl/comments3.xml><?xml version="1.0" encoding="utf-8"?>
<comments xmlns="http://schemas.openxmlformats.org/spreadsheetml/2006/main">
  <authors>
    <author>kiyoshima.yoshinobu</author>
  </authors>
  <commentList>
    <comment ref="B8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工番名称を記載
※工事番号が無い場合は、
工事番号も記載</t>
        </r>
      </text>
    </comment>
    <comment ref="P2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（EXCEL入力用のミス防止）
材料費・工費の列・行を入力。
差額が経費となる</t>
        </r>
      </text>
    </comment>
    <comment ref="AQ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=IF(SUM(P24:AP32)=0,,IF(G33-P33-Y33-AH33=0,0,"エラー"))</t>
        </r>
      </text>
    </comment>
  </commentList>
</comments>
</file>

<file path=xl/sharedStrings.xml><?xml version="1.0" encoding="utf-8"?>
<sst xmlns="http://schemas.openxmlformats.org/spreadsheetml/2006/main" count="97" uniqueCount="59">
  <si>
    <t>住電電業株式会社</t>
    <rPh sb="0" eb="2">
      <t>スミデン</t>
    </rPh>
    <rPh sb="2" eb="4">
      <t>デンギョウ</t>
    </rPh>
    <phoneticPr fontId="2"/>
  </si>
  <si>
    <t>外注費請求書</t>
    <rPh sb="0" eb="2">
      <t>ガイチュウ</t>
    </rPh>
    <rPh sb="2" eb="3">
      <t>ヒ</t>
    </rPh>
    <rPh sb="3" eb="6">
      <t>セイキュウショ</t>
    </rPh>
    <phoneticPr fontId="2"/>
  </si>
  <si>
    <t>請求日付</t>
    <rPh sb="0" eb="2">
      <t>セイキュウ</t>
    </rPh>
    <rPh sb="2" eb="4">
      <t>ヒヅケ</t>
    </rPh>
    <phoneticPr fontId="2"/>
  </si>
  <si>
    <t>経 理 担 当</t>
    <rPh sb="0" eb="1">
      <t>ヘ</t>
    </rPh>
    <rPh sb="2" eb="3">
      <t>リ</t>
    </rPh>
    <rPh sb="4" eb="5">
      <t>タン</t>
    </rPh>
    <rPh sb="6" eb="7">
      <t>トウ</t>
    </rPh>
    <phoneticPr fontId="2"/>
  </si>
  <si>
    <t>業 務 担 当</t>
    <rPh sb="0" eb="1">
      <t>ギョウ</t>
    </rPh>
    <rPh sb="2" eb="3">
      <t>ツトム</t>
    </rPh>
    <rPh sb="4" eb="5">
      <t>タン</t>
    </rPh>
    <rPh sb="6" eb="7">
      <t>トウ</t>
    </rPh>
    <phoneticPr fontId="2"/>
  </si>
  <si>
    <t>発　行　部</t>
    <rPh sb="0" eb="1">
      <t>ハッ</t>
    </rPh>
    <rPh sb="2" eb="3">
      <t>ギョウ</t>
    </rPh>
    <rPh sb="4" eb="5">
      <t>ブ</t>
    </rPh>
    <phoneticPr fontId="2"/>
  </si>
  <si>
    <t>部(次)長</t>
    <rPh sb="0" eb="1">
      <t>ブ</t>
    </rPh>
    <rPh sb="2" eb="3">
      <t>ツギ</t>
    </rPh>
    <rPh sb="4" eb="5">
      <t>チョウ</t>
    </rPh>
    <phoneticPr fontId="2"/>
  </si>
  <si>
    <t>課 長</t>
    <rPh sb="0" eb="1">
      <t>カ</t>
    </rPh>
    <rPh sb="2" eb="3">
      <t>ナガ</t>
    </rPh>
    <phoneticPr fontId="2"/>
  </si>
  <si>
    <t>担 当</t>
    <rPh sb="0" eb="1">
      <t>タン</t>
    </rPh>
    <rPh sb="2" eb="3">
      <t>トウ</t>
    </rPh>
    <phoneticPr fontId="2"/>
  </si>
  <si>
    <t>取引先所在地・名称</t>
    <rPh sb="0" eb="2">
      <t>トリヒキ</t>
    </rPh>
    <rPh sb="2" eb="3">
      <t>サキ</t>
    </rPh>
    <rPh sb="3" eb="6">
      <t>ショザイチ</t>
    </rPh>
    <rPh sb="7" eb="9">
      <t>メイショウ</t>
    </rPh>
    <phoneticPr fontId="2"/>
  </si>
  <si>
    <t>工 事 名 称</t>
    <rPh sb="0" eb="1">
      <t>タクミ</t>
    </rPh>
    <rPh sb="2" eb="3">
      <t>コト</t>
    </rPh>
    <rPh sb="4" eb="5">
      <t>ナ</t>
    </rPh>
    <rPh sb="6" eb="7">
      <t>ショウ</t>
    </rPh>
    <phoneticPr fontId="2"/>
  </si>
  <si>
    <t>検 収 日 付</t>
    <rPh sb="0" eb="1">
      <t>ケン</t>
    </rPh>
    <rPh sb="2" eb="3">
      <t>オサム</t>
    </rPh>
    <rPh sb="4" eb="5">
      <t>ヒ</t>
    </rPh>
    <rPh sb="6" eb="7">
      <t>ツキ</t>
    </rPh>
    <phoneticPr fontId="2"/>
  </si>
  <si>
    <t>発 注 番 号</t>
    <rPh sb="0" eb="1">
      <t>ハッ</t>
    </rPh>
    <rPh sb="2" eb="3">
      <t>チュウ</t>
    </rPh>
    <rPh sb="4" eb="5">
      <t>バン</t>
    </rPh>
    <rPh sb="6" eb="7">
      <t>ゴウ</t>
    </rPh>
    <phoneticPr fontId="2"/>
  </si>
  <si>
    <t>金　額</t>
    <rPh sb="0" eb="1">
      <t>キン</t>
    </rPh>
    <rPh sb="2" eb="3">
      <t>ガク</t>
    </rPh>
    <phoneticPr fontId="2"/>
  </si>
  <si>
    <t>課税区分</t>
    <rPh sb="0" eb="2">
      <t>カゼイ</t>
    </rPh>
    <rPh sb="2" eb="4">
      <t>クブン</t>
    </rPh>
    <phoneticPr fontId="5"/>
  </si>
  <si>
    <t>税率</t>
    <rPh sb="0" eb="2">
      <t>ゼイリツ</t>
    </rPh>
    <phoneticPr fontId="5"/>
  </si>
  <si>
    <t>取引先担当</t>
    <rPh sb="0" eb="2">
      <t>トリヒキ</t>
    </rPh>
    <rPh sb="2" eb="3">
      <t>サキ</t>
    </rPh>
    <rPh sb="3" eb="5">
      <t>タントウ</t>
    </rPh>
    <phoneticPr fontId="2"/>
  </si>
  <si>
    <t>年 月 日</t>
    <rPh sb="0" eb="1">
      <t>ネン</t>
    </rPh>
    <rPh sb="2" eb="3">
      <t>ツキ</t>
    </rPh>
    <rPh sb="4" eb="5">
      <t>ヒ</t>
    </rPh>
    <phoneticPr fontId="2"/>
  </si>
  <si>
    <t>％</t>
    <phoneticPr fontId="2"/>
  </si>
  <si>
    <t>取引先コード</t>
    <rPh sb="0" eb="2">
      <t>トリヒキ</t>
    </rPh>
    <rPh sb="2" eb="3">
      <t>サキ</t>
    </rPh>
    <phoneticPr fontId="2"/>
  </si>
  <si>
    <t>登録番号</t>
    <rPh sb="0" eb="2">
      <t>トウロク</t>
    </rPh>
    <rPh sb="2" eb="4">
      <t>バンゴウ</t>
    </rPh>
    <phoneticPr fontId="2"/>
  </si>
  <si>
    <t>請　　求　　額　　内　　訳</t>
    <rPh sb="0" eb="1">
      <t>ショウ</t>
    </rPh>
    <rPh sb="3" eb="4">
      <t>モトム</t>
    </rPh>
    <rPh sb="6" eb="7">
      <t>ガク</t>
    </rPh>
    <rPh sb="9" eb="10">
      <t>ナイ</t>
    </rPh>
    <rPh sb="12" eb="13">
      <t>ヤク</t>
    </rPh>
    <phoneticPr fontId="2"/>
  </si>
  <si>
    <t>今　 回　 請　 求　 額
（　税　抜　額　）</t>
    <rPh sb="0" eb="1">
      <t>イマ</t>
    </rPh>
    <rPh sb="3" eb="4">
      <t>カイ</t>
    </rPh>
    <rPh sb="6" eb="7">
      <t>ショウ</t>
    </rPh>
    <rPh sb="9" eb="10">
      <t>モトム</t>
    </rPh>
    <rPh sb="12" eb="13">
      <t>ガク</t>
    </rPh>
    <rPh sb="16" eb="17">
      <t>ゼイ</t>
    </rPh>
    <rPh sb="18" eb="19">
      <t>ヌ</t>
    </rPh>
    <rPh sb="20" eb="21">
      <t>ガク</t>
    </rPh>
    <phoneticPr fontId="2"/>
  </si>
  <si>
    <t>材　料　費</t>
    <rPh sb="0" eb="1">
      <t>ザイ</t>
    </rPh>
    <rPh sb="2" eb="3">
      <t>リョウ</t>
    </rPh>
    <rPh sb="4" eb="5">
      <t>ヒ</t>
    </rPh>
    <phoneticPr fontId="2"/>
  </si>
  <si>
    <t>工　　　費</t>
    <rPh sb="0" eb="1">
      <t>タクミ</t>
    </rPh>
    <rPh sb="4" eb="5">
      <t>ヒ</t>
    </rPh>
    <phoneticPr fontId="2"/>
  </si>
  <si>
    <t>経　　　費</t>
    <rPh sb="0" eb="1">
      <t>ヘ</t>
    </rPh>
    <rPh sb="4" eb="5">
      <t>ヒ</t>
    </rPh>
    <phoneticPr fontId="2"/>
  </si>
  <si>
    <t>発 注 金 額</t>
    <rPh sb="0" eb="1">
      <t>ハッ</t>
    </rPh>
    <rPh sb="2" eb="3">
      <t>チュウ</t>
    </rPh>
    <rPh sb="4" eb="5">
      <t>キン</t>
    </rPh>
    <rPh sb="6" eb="7">
      <t>ガク</t>
    </rPh>
    <phoneticPr fontId="2"/>
  </si>
  <si>
    <t>今回迄の出来高</t>
    <rPh sb="0" eb="2">
      <t>コンカイ</t>
    </rPh>
    <rPh sb="2" eb="3">
      <t>マデ</t>
    </rPh>
    <rPh sb="4" eb="7">
      <t>デキダカ</t>
    </rPh>
    <phoneticPr fontId="2"/>
  </si>
  <si>
    <t>既 請 求 額</t>
    <rPh sb="0" eb="1">
      <t>キ</t>
    </rPh>
    <rPh sb="2" eb="3">
      <t>ショウ</t>
    </rPh>
    <rPh sb="4" eb="5">
      <t>モトム</t>
    </rPh>
    <rPh sb="6" eb="7">
      <t>ガク</t>
    </rPh>
    <phoneticPr fontId="6"/>
  </si>
  <si>
    <t>消 費 税</t>
    <rPh sb="0" eb="1">
      <t>ショウ</t>
    </rPh>
    <rPh sb="2" eb="3">
      <t>ヒ</t>
    </rPh>
    <rPh sb="4" eb="5">
      <t>ゼイ</t>
    </rPh>
    <phoneticPr fontId="6"/>
  </si>
  <si>
    <t>備考欄</t>
    <rPh sb="0" eb="2">
      <t>ビコウ</t>
    </rPh>
    <rPh sb="2" eb="3">
      <t>ラン</t>
    </rPh>
    <phoneticPr fontId="2"/>
  </si>
  <si>
    <t>請 求 残 高</t>
    <rPh sb="0" eb="1">
      <t>ショウ</t>
    </rPh>
    <rPh sb="2" eb="3">
      <t>モトム</t>
    </rPh>
    <rPh sb="4" eb="5">
      <t>ザン</t>
    </rPh>
    <rPh sb="6" eb="7">
      <t>タカ</t>
    </rPh>
    <phoneticPr fontId="2"/>
  </si>
  <si>
    <t>弊社への振込は、取引代金支払依頼書に記載する預金口座にお支払いください。</t>
    <rPh sb="8" eb="12">
      <t>トリヒキダイキン</t>
    </rPh>
    <rPh sb="12" eb="14">
      <t>シハラ</t>
    </rPh>
    <rPh sb="14" eb="17">
      <t>イライショ</t>
    </rPh>
    <rPh sb="18" eb="20">
      <t>キサイ</t>
    </rPh>
    <phoneticPr fontId="2"/>
  </si>
  <si>
    <t>振込手数料は、弊社への支払代金より控除してください。</t>
  </si>
  <si>
    <t>取引先（控）</t>
    <rPh sb="4" eb="5">
      <t>ヒカ</t>
    </rPh>
    <phoneticPr fontId="2"/>
  </si>
  <si>
    <t>郵便番号</t>
    <rPh sb="0" eb="4">
      <t>ユウビンバンゴウ</t>
    </rPh>
    <phoneticPr fontId="2"/>
  </si>
  <si>
    <t>【貴社のお届け情報】</t>
    <rPh sb="1" eb="3">
      <t>キシャ</t>
    </rPh>
    <rPh sb="5" eb="6">
      <t>トド</t>
    </rPh>
    <rPh sb="7" eb="9">
      <t>ジョウホウ</t>
    </rPh>
    <phoneticPr fontId="2"/>
  </si>
  <si>
    <t>【工事注文書の記載事項】</t>
    <rPh sb="1" eb="3">
      <t>コウジ</t>
    </rPh>
    <rPh sb="3" eb="6">
      <t>チュウモンショ</t>
    </rPh>
    <rPh sb="7" eb="9">
      <t>キサイ</t>
    </rPh>
    <rPh sb="9" eb="11">
      <t>ジコウ</t>
    </rPh>
    <phoneticPr fontId="2"/>
  </si>
  <si>
    <t>【ご請求額の記載】</t>
    <rPh sb="2" eb="4">
      <t>セイキュウ</t>
    </rPh>
    <rPh sb="4" eb="5">
      <t>ガク</t>
    </rPh>
    <rPh sb="6" eb="8">
      <t>キサイ</t>
    </rPh>
    <phoneticPr fontId="2"/>
  </si>
  <si>
    <t>既に請求された額</t>
    <rPh sb="0" eb="1">
      <t>スデ</t>
    </rPh>
    <rPh sb="2" eb="4">
      <t>セイキュウ</t>
    </rPh>
    <rPh sb="7" eb="8">
      <t>ガク</t>
    </rPh>
    <phoneticPr fontId="6"/>
  </si>
  <si>
    <t>今回の請求する額</t>
    <rPh sb="0" eb="2">
      <t>コンカイ</t>
    </rPh>
    <rPh sb="3" eb="5">
      <t>セイキュウ</t>
    </rPh>
    <rPh sb="7" eb="8">
      <t>ガク</t>
    </rPh>
    <phoneticPr fontId="6"/>
  </si>
  <si>
    <t>弊社発行の工事注文書をご準備頂き、以下の項目をご入力ください。</t>
    <rPh sb="0" eb="2">
      <t>ヘイシャ</t>
    </rPh>
    <rPh sb="2" eb="4">
      <t>ハッコウ</t>
    </rPh>
    <rPh sb="5" eb="7">
      <t>コウジ</t>
    </rPh>
    <rPh sb="7" eb="10">
      <t>チュウモンショ</t>
    </rPh>
    <rPh sb="12" eb="14">
      <t>ジュンビ</t>
    </rPh>
    <rPh sb="14" eb="15">
      <t>イタダ</t>
    </rPh>
    <rPh sb="17" eb="19">
      <t>イカ</t>
    </rPh>
    <rPh sb="20" eb="22">
      <t>コウモク</t>
    </rPh>
    <rPh sb="24" eb="26">
      <t>ニュウリョク</t>
    </rPh>
    <phoneticPr fontId="2"/>
  </si>
  <si>
    <t>所在地（市区町村）</t>
    <rPh sb="0" eb="3">
      <t>ショザイチ</t>
    </rPh>
    <rPh sb="4" eb="8">
      <t>シクチョウソン</t>
    </rPh>
    <phoneticPr fontId="2"/>
  </si>
  <si>
    <t>所在地（上記以外）</t>
    <rPh sb="0" eb="3">
      <t>ショザイチ</t>
    </rPh>
    <rPh sb="4" eb="6">
      <t>ジョウキ</t>
    </rPh>
    <rPh sb="6" eb="8">
      <t>イガイ</t>
    </rPh>
    <phoneticPr fontId="2"/>
  </si>
  <si>
    <t>会社名</t>
    <rPh sb="0" eb="3">
      <t>カイシャメイ</t>
    </rPh>
    <phoneticPr fontId="2"/>
  </si>
  <si>
    <t>取引場所（国内外）</t>
    <rPh sb="0" eb="2">
      <t>トリヒキ</t>
    </rPh>
    <rPh sb="2" eb="4">
      <t>バショ</t>
    </rPh>
    <rPh sb="5" eb="8">
      <t>コクナイガイ</t>
    </rPh>
    <phoneticPr fontId="5"/>
  </si>
  <si>
    <t>貴社の取引担当者氏名</t>
    <rPh sb="0" eb="2">
      <t>キシャ</t>
    </rPh>
    <rPh sb="3" eb="5">
      <t>トリヒキ</t>
    </rPh>
    <rPh sb="5" eb="8">
      <t>タントウシャ</t>
    </rPh>
    <rPh sb="8" eb="10">
      <t>シメイ</t>
    </rPh>
    <phoneticPr fontId="2"/>
  </si>
  <si>
    <t>取引先 → 現場</t>
    <rPh sb="6" eb="8">
      <t>ゲンバ</t>
    </rPh>
    <phoneticPr fontId="2"/>
  </si>
  <si>
    <t>弊社備考欄</t>
    <rPh sb="0" eb="2">
      <t>ヘイシャ</t>
    </rPh>
    <rPh sb="2" eb="4">
      <t>ビコウ</t>
    </rPh>
    <rPh sb="4" eb="5">
      <t>ラン</t>
    </rPh>
    <phoneticPr fontId="2"/>
  </si>
  <si>
    <t>請求日付</t>
    <rPh sb="0" eb="4">
      <t>セイキュウヒツ</t>
    </rPh>
    <phoneticPr fontId="6"/>
  </si>
  <si>
    <t>支店名他</t>
    <rPh sb="0" eb="2">
      <t>シテン</t>
    </rPh>
    <rPh sb="2" eb="3">
      <t>メイ</t>
    </rPh>
    <rPh sb="3" eb="4">
      <t>ホカ</t>
    </rPh>
    <phoneticPr fontId="2"/>
  </si>
  <si>
    <t>発注番号</t>
    <rPh sb="0" eb="1">
      <t>ハッ</t>
    </rPh>
    <rPh sb="1" eb="2">
      <t>チュウ</t>
    </rPh>
    <rPh sb="2" eb="3">
      <t>バン</t>
    </rPh>
    <rPh sb="3" eb="4">
      <t>ゴウ</t>
    </rPh>
    <phoneticPr fontId="2"/>
  </si>
  <si>
    <t>工事番号</t>
    <rPh sb="0" eb="1">
      <t>タクミ</t>
    </rPh>
    <rPh sb="1" eb="2">
      <t>コト</t>
    </rPh>
    <rPh sb="2" eb="3">
      <t>バン</t>
    </rPh>
    <rPh sb="3" eb="4">
      <t>ゴウ</t>
    </rPh>
    <phoneticPr fontId="2"/>
  </si>
  <si>
    <t>発注金額</t>
    <rPh sb="0" eb="1">
      <t>ハッ</t>
    </rPh>
    <rPh sb="1" eb="2">
      <t>チュウ</t>
    </rPh>
    <rPh sb="2" eb="3">
      <t>キン</t>
    </rPh>
    <rPh sb="3" eb="4">
      <t>ガク</t>
    </rPh>
    <phoneticPr fontId="2"/>
  </si>
  <si>
    <t>工事番号</t>
    <rPh sb="0" eb="4">
      <t>コウジバンゴウ</t>
    </rPh>
    <phoneticPr fontId="2"/>
  </si>
  <si>
    <t>工事名称</t>
    <rPh sb="0" eb="1">
      <t>タクミ</t>
    </rPh>
    <rPh sb="1" eb="2">
      <t>コト</t>
    </rPh>
    <rPh sb="2" eb="3">
      <t>ナ</t>
    </rPh>
    <rPh sb="3" eb="4">
      <t>ショウ</t>
    </rPh>
    <phoneticPr fontId="2"/>
  </si>
  <si>
    <r>
      <t>今</t>
    </r>
    <r>
      <rPr>
        <b/>
        <sz val="5"/>
        <rFont val="ＭＳ 明朝"/>
        <family val="1"/>
        <charset val="128"/>
      </rPr>
      <t xml:space="preserve"> </t>
    </r>
    <r>
      <rPr>
        <b/>
        <sz val="11"/>
        <rFont val="ＭＳ 明朝"/>
        <family val="1"/>
        <charset val="128"/>
      </rPr>
      <t>回</t>
    </r>
    <r>
      <rPr>
        <b/>
        <sz val="5"/>
        <rFont val="ＭＳ 明朝"/>
        <family val="1"/>
        <charset val="128"/>
      </rPr>
      <t xml:space="preserve"> </t>
    </r>
    <r>
      <rPr>
        <b/>
        <sz val="11"/>
        <rFont val="ＭＳ 明朝"/>
        <family val="1"/>
        <charset val="128"/>
      </rPr>
      <t>請</t>
    </r>
    <r>
      <rPr>
        <b/>
        <sz val="5"/>
        <rFont val="ＭＳ 明朝"/>
        <family val="1"/>
        <charset val="128"/>
      </rPr>
      <t xml:space="preserve"> </t>
    </r>
    <r>
      <rPr>
        <b/>
        <sz val="11"/>
        <rFont val="ＭＳ 明朝"/>
        <family val="1"/>
        <charset val="128"/>
      </rPr>
      <t>求</t>
    </r>
    <r>
      <rPr>
        <b/>
        <sz val="5"/>
        <rFont val="ＭＳ 明朝"/>
        <family val="1"/>
        <charset val="128"/>
      </rPr>
      <t xml:space="preserve"> </t>
    </r>
    <r>
      <rPr>
        <b/>
        <sz val="11"/>
        <rFont val="ＭＳ 明朝"/>
        <family val="1"/>
        <charset val="128"/>
      </rPr>
      <t>額</t>
    </r>
    <rPh sb="0" eb="1">
      <t>イマ</t>
    </rPh>
    <rPh sb="2" eb="3">
      <t>カイ</t>
    </rPh>
    <rPh sb="4" eb="5">
      <t>ショウ</t>
    </rPh>
    <rPh sb="6" eb="7">
      <t>モトム</t>
    </rPh>
    <rPh sb="8" eb="9">
      <t>ガク</t>
    </rPh>
    <phoneticPr fontId="6"/>
  </si>
  <si>
    <r>
      <t>発行部門(</t>
    </r>
    <r>
      <rPr>
        <b/>
        <sz val="9"/>
        <color theme="0" tint="-0.34998626667073579"/>
        <rFont val="ＭＳ 明朝"/>
        <family val="1"/>
        <charset val="128"/>
      </rPr>
      <t>上段：名称、下段：コード</t>
    </r>
    <r>
      <rPr>
        <b/>
        <sz val="11"/>
        <color theme="0" tint="-0.34998626667073579"/>
        <rFont val="ＭＳ 明朝"/>
        <family val="1"/>
        <charset val="128"/>
      </rPr>
      <t>)</t>
    </r>
    <rPh sb="0" eb="1">
      <t>ハッ</t>
    </rPh>
    <rPh sb="1" eb="2">
      <t>ギョウ</t>
    </rPh>
    <rPh sb="2" eb="3">
      <t>ブ</t>
    </rPh>
    <rPh sb="3" eb="4">
      <t>モン</t>
    </rPh>
    <rPh sb="5" eb="7">
      <t>ジョウダン</t>
    </rPh>
    <rPh sb="8" eb="10">
      <t>メイショウ</t>
    </rPh>
    <rPh sb="11" eb="13">
      <t>ゲダン</t>
    </rPh>
    <phoneticPr fontId="2"/>
  </si>
  <si>
    <r>
      <t xml:space="preserve">【特記事項】
</t>
    </r>
    <r>
      <rPr>
        <b/>
        <sz val="9"/>
        <rFont val="ＭＳ 明朝"/>
        <family val="1"/>
        <charset val="128"/>
      </rPr>
      <t>色掛け部分を記載の上,提出ください。不明な項目は弊社工事担当者へご確認下さい。</t>
    </r>
    <rPh sb="1" eb="3">
      <t>トッキ</t>
    </rPh>
    <rPh sb="3" eb="5">
      <t>ジコウ</t>
    </rPh>
    <rPh sb="7" eb="9">
      <t>イロカ</t>
    </rPh>
    <rPh sb="10" eb="12">
      <t>ブブン</t>
    </rPh>
    <rPh sb="13" eb="15">
      <t>キサイ</t>
    </rPh>
    <rPh sb="16" eb="17">
      <t>ウエ</t>
    </rPh>
    <rPh sb="18" eb="20">
      <t>テイシュツ</t>
    </rPh>
    <rPh sb="25" eb="27">
      <t>フメイ</t>
    </rPh>
    <rPh sb="28" eb="30">
      <t>コウモク</t>
    </rPh>
    <rPh sb="31" eb="33">
      <t>ヘイシャ</t>
    </rPh>
    <rPh sb="33" eb="38">
      <t>コウジタントウシャ</t>
    </rPh>
    <rPh sb="40" eb="42">
      <t>カクニン</t>
    </rPh>
    <rPh sb="42" eb="43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</si>
</sst>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@&quot;　御中&quot;"/>
    <numFmt numFmtId="177" formatCode="0000&quot;年&quot;00&quot;月&quot;00&quot;日&quot;"/>
    <numFmt numFmtId="178" formatCode="0000&quot;/&quot;00&quot;/&quot;00"/>
    <numFmt numFmtId="179" formatCode="0_ "/>
    <numFmt numFmtId="180" formatCode="_ * #,##0_ ;[Red]_ * \△#,##0_ ;_ * &quot;-&quot;_ ;_ @_ "/>
    <numFmt numFmtId="181" formatCode="_ * #,##0_ ;[Red]_ * \△#,##0_ ;_ * &quot;　&quot;_ ;_ @_ "/>
    <numFmt numFmtId="182" formatCode="#,###"/>
  </numFmts>
  <fonts count="3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4"/>
      <color theme="3" tint="0.3999755851924192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indexed="10"/>
      <name val="BIZ UDゴシック"/>
      <family val="3"/>
      <charset val="128"/>
    </font>
    <font>
      <sz val="12"/>
      <color indexed="10"/>
      <name val="BIZ UDPゴシック"/>
      <family val="3"/>
      <charset val="128"/>
    </font>
    <font>
      <sz val="14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8"/>
      <name val="ＭＳ Ｐゴシック"/>
      <family val="2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0"/>
      <name val="ＭＳ 明朝"/>
      <family val="1"/>
      <charset val="128"/>
    </font>
    <font>
      <b/>
      <sz val="5"/>
      <name val="ＭＳ 明朝"/>
      <family val="1"/>
      <charset val="128"/>
    </font>
    <font>
      <b/>
      <sz val="16"/>
      <name val="ＭＳ 明朝"/>
      <family val="1"/>
      <charset val="128"/>
    </font>
    <font>
      <b/>
      <u/>
      <sz val="14"/>
      <name val="ＭＳ 明朝"/>
      <family val="1"/>
      <charset val="128"/>
    </font>
    <font>
      <b/>
      <sz val="11"/>
      <name val="ＭＳ Ｐゴシック"/>
      <family val="2"/>
      <charset val="128"/>
    </font>
    <font>
      <b/>
      <sz val="11"/>
      <color theme="0"/>
      <name val="ＭＳ 明朝"/>
      <family val="1"/>
      <charset val="128"/>
    </font>
    <font>
      <b/>
      <sz val="11"/>
      <color theme="0" tint="-0.34998626667073579"/>
      <name val="ＭＳ 明朝"/>
      <family val="1"/>
      <charset val="128"/>
    </font>
    <font>
      <b/>
      <sz val="9"/>
      <color theme="0" tint="-0.34998626667073579"/>
      <name val="ＭＳ 明朝"/>
      <family val="1"/>
      <charset val="128"/>
    </font>
    <font>
      <b/>
      <sz val="20"/>
      <name val="ＭＳ 明朝"/>
      <family val="1"/>
      <charset val="128"/>
    </font>
    <font>
      <b/>
      <sz val="20"/>
      <name val="ＭＳ Ｐゴシック"/>
      <family val="2"/>
      <charset val="128"/>
    </font>
    <font>
      <b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69">
    <border>
      <left/>
      <right/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medium">
        <color theme="4" tint="-0.249977111117893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ck">
        <color theme="4" tint="-0.24994659260841701"/>
      </left>
      <right/>
      <top/>
      <bottom/>
      <diagonal/>
    </border>
    <border>
      <left style="thick">
        <color theme="4" tint="-0.24994659260841701"/>
      </left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medium">
        <color theme="4" tint="-0.249977111117893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medium">
        <color theme="4" tint="-0.249977111117893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 style="medium">
        <color theme="4" tint="-0.249977111117893"/>
      </left>
      <right style="thin">
        <color theme="4" tint="-0.24994659260841701"/>
      </right>
      <top style="thin">
        <color theme="4" tint="-0.24994659260841701"/>
      </top>
      <bottom style="medium">
        <color theme="4" tint="-0.249977111117893"/>
      </bottom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n">
        <color theme="4" tint="-0.24994659260841701"/>
      </top>
      <bottom/>
      <diagonal/>
    </border>
    <border>
      <left/>
      <right style="thin">
        <color theme="4" tint="-0.24994659260841701"/>
      </right>
      <top/>
      <bottom style="thick">
        <color theme="4" tint="-0.24994659260841701"/>
      </bottom>
      <diagonal/>
    </border>
    <border>
      <left style="medium">
        <color theme="4" tint="-0.249977111117893"/>
      </left>
      <right/>
      <top/>
      <bottom/>
      <diagonal/>
    </border>
    <border>
      <left/>
      <right style="thick">
        <color theme="4" tint="-0.24994659260841701"/>
      </right>
      <top/>
      <bottom style="thin">
        <color theme="4" tint="-0.24994659260841701"/>
      </bottom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4" tint="-0.24994659260841701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4" tint="-0.24994659260841701"/>
      </right>
      <top/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4" tint="-0.24994659260841701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/>
      <top style="thin">
        <color theme="3" tint="0.39994506668294322"/>
      </top>
      <bottom/>
      <diagonal/>
    </border>
    <border>
      <left/>
      <right/>
      <top style="thin">
        <color theme="3" tint="0.39994506668294322"/>
      </top>
      <bottom/>
      <diagonal/>
    </border>
    <border>
      <left/>
      <right style="thin">
        <color theme="4" tint="-0.24994659260841701"/>
      </right>
      <top style="thin">
        <color theme="3" tint="0.39994506668294322"/>
      </top>
      <bottom/>
      <diagonal/>
    </border>
    <border>
      <left style="thin">
        <color auto="1"/>
      </left>
      <right/>
      <top/>
      <bottom/>
      <diagonal/>
    </border>
    <border>
      <left style="thick">
        <color theme="3" tint="0.39994506668294322"/>
      </left>
      <right/>
      <top style="thick">
        <color theme="3" tint="0.39994506668294322"/>
      </top>
      <bottom/>
      <diagonal/>
    </border>
    <border>
      <left/>
      <right/>
      <top style="thick">
        <color theme="3" tint="0.39994506668294322"/>
      </top>
      <bottom/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3" tint="0.39994506668294322"/>
      </left>
      <right/>
      <top/>
      <bottom/>
      <diagonal/>
    </border>
    <border>
      <left style="thick">
        <color theme="4" tint="-0.24994659260841701"/>
      </left>
      <right style="thick">
        <color theme="4" tint="-0.24994659260841701"/>
      </right>
      <top/>
      <bottom/>
      <diagonal/>
    </border>
    <border>
      <left style="thick">
        <color theme="3" tint="0.39994506668294322"/>
      </left>
      <right/>
      <top/>
      <bottom style="thick">
        <color theme="3" tint="0.39994506668294322"/>
      </bottom>
      <diagonal/>
    </border>
    <border>
      <left/>
      <right/>
      <top/>
      <bottom style="thick">
        <color theme="3" tint="0.39994506668294322"/>
      </bottom>
      <diagonal/>
    </border>
    <border>
      <left style="thin">
        <color theme="4" tint="-0.24994659260841701"/>
      </left>
      <right/>
      <top style="thick">
        <color theme="4" tint="-0.24994659260841701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/>
      <diagonal/>
    </border>
    <border>
      <left style="thin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 style="thin">
        <color theme="4" tint="-0.24994659260841701"/>
      </right>
      <top/>
      <bottom style="thick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/>
      <bottom style="thick">
        <color theme="4" tint="-0.2499465926084170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 diagonalUp="1"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 style="thin">
        <color theme="4" tint="-0.24994659260841701"/>
      </diagonal>
    </border>
    <border diagonalUp="1">
      <left/>
      <right/>
      <top style="thin">
        <color theme="4" tint="-0.24994659260841701"/>
      </top>
      <bottom style="thin">
        <color theme="4" tint="-0.24994659260841701"/>
      </bottom>
      <diagonal style="thin">
        <color theme="4" tint="-0.24994659260841701"/>
      </diagonal>
    </border>
    <border diagonalUp="1">
      <left style="thick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 style="thin">
        <color theme="4" tint="-0.24994659260841701"/>
      </diagonal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11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distributed" vertical="center" indent="1"/>
    </xf>
    <xf numFmtId="0" fontId="12" fillId="0" borderId="0" xfId="0" applyFont="1">
      <alignment vertical="center"/>
    </xf>
    <xf numFmtId="0" fontId="12" fillId="0" borderId="64" xfId="0" applyFont="1" applyBorder="1" applyAlignment="1">
      <alignment horizontal="distributed" vertical="center" indent="1"/>
    </xf>
    <xf numFmtId="0" fontId="12" fillId="0" borderId="64" xfId="0" applyFont="1" applyBorder="1" applyAlignment="1" applyProtection="1">
      <alignment horizontal="left" vertical="center" wrapText="1" indent="3"/>
      <protection locked="0"/>
    </xf>
    <xf numFmtId="0" fontId="12" fillId="0" borderId="0" xfId="0" applyFont="1" applyAlignment="1" applyProtection="1">
      <alignment horizontal="left" vertical="center" indent="3"/>
      <protection locked="0"/>
    </xf>
    <xf numFmtId="180" fontId="12" fillId="0" borderId="64" xfId="0" applyNumberFormat="1" applyFont="1" applyBorder="1" applyAlignment="1" applyProtection="1">
      <alignment horizontal="left" vertical="center" wrapText="1" indent="1"/>
      <protection locked="0"/>
    </xf>
    <xf numFmtId="0" fontId="12" fillId="0" borderId="65" xfId="0" applyFont="1" applyBorder="1" applyAlignment="1">
      <alignment horizontal="distributed" vertical="center" indent="1"/>
    </xf>
    <xf numFmtId="177" fontId="13" fillId="0" borderId="64" xfId="1" applyNumberFormat="1" applyFont="1" applyBorder="1" applyAlignment="1" applyProtection="1">
      <alignment horizontal="left" vertical="center" wrapText="1" indent="3"/>
      <protection locked="0"/>
    </xf>
    <xf numFmtId="49" fontId="12" fillId="0" borderId="64" xfId="0" applyNumberFormat="1" applyFont="1" applyBorder="1" applyAlignment="1" applyProtection="1">
      <alignment horizontal="left" vertical="center" wrapText="1" indent="3"/>
      <protection locked="0"/>
    </xf>
    <xf numFmtId="0" fontId="14" fillId="0" borderId="0" xfId="1" applyFont="1">
      <alignment vertical="center"/>
    </xf>
    <xf numFmtId="0" fontId="19" fillId="0" borderId="0" xfId="1" applyFont="1">
      <alignment vertical="center"/>
    </xf>
    <xf numFmtId="0" fontId="19" fillId="0" borderId="16" xfId="1" applyFont="1" applyBorder="1">
      <alignment vertical="center"/>
    </xf>
    <xf numFmtId="0" fontId="17" fillId="0" borderId="0" xfId="1" applyFont="1">
      <alignment vertical="center"/>
    </xf>
    <xf numFmtId="0" fontId="18" fillId="0" borderId="14" xfId="1" applyFont="1" applyBorder="1" applyAlignment="1">
      <alignment horizontal="center" vertical="center"/>
    </xf>
    <xf numFmtId="0" fontId="18" fillId="0" borderId="0" xfId="1" applyFont="1">
      <alignment vertical="center"/>
    </xf>
    <xf numFmtId="0" fontId="18" fillId="0" borderId="16" xfId="1" applyFont="1" applyBorder="1">
      <alignment vertical="center"/>
    </xf>
    <xf numFmtId="0" fontId="18" fillId="0" borderId="26" xfId="1" applyFont="1" applyBorder="1" applyAlignment="1">
      <alignment vertical="top" shrinkToFit="1"/>
    </xf>
    <xf numFmtId="0" fontId="18" fillId="0" borderId="27" xfId="1" applyFont="1" applyBorder="1" applyAlignment="1">
      <alignment vertical="top" shrinkToFit="1"/>
    </xf>
    <xf numFmtId="0" fontId="18" fillId="0" borderId="28" xfId="1" applyFont="1" applyBorder="1" applyAlignment="1">
      <alignment vertical="top" shrinkToFit="1"/>
    </xf>
    <xf numFmtId="0" fontId="17" fillId="0" borderId="0" xfId="1" applyFont="1" applyAlignment="1">
      <alignment horizontal="right" vertical="center"/>
    </xf>
    <xf numFmtId="176" fontId="22" fillId="0" borderId="0" xfId="1" applyNumberFormat="1" applyFont="1">
      <alignment vertical="center"/>
    </xf>
    <xf numFmtId="0" fontId="23" fillId="0" borderId="0" xfId="1" applyFont="1" applyAlignment="1">
      <alignment horizontal="right" vertical="center"/>
    </xf>
    <xf numFmtId="0" fontId="23" fillId="0" borderId="0" xfId="1" applyFont="1">
      <alignment vertical="center"/>
    </xf>
    <xf numFmtId="0" fontId="25" fillId="0" borderId="0" xfId="1" applyFont="1">
      <alignment vertical="center"/>
    </xf>
    <xf numFmtId="0" fontId="19" fillId="0" borderId="14" xfId="1" applyFont="1" applyBorder="1" applyAlignment="1">
      <alignment horizontal="left" vertical="center"/>
    </xf>
    <xf numFmtId="0" fontId="17" fillId="0" borderId="0" xfId="1" applyFont="1" applyAlignment="1">
      <alignment horizontal="center" vertical="center"/>
    </xf>
    <xf numFmtId="38" fontId="28" fillId="3" borderId="46" xfId="4" applyFont="1" applyFill="1" applyBorder="1" applyAlignment="1" applyProtection="1">
      <alignment horizontal="right" vertical="center" shrinkToFit="1"/>
    </xf>
    <xf numFmtId="38" fontId="29" fillId="3" borderId="47" xfId="4" applyFont="1" applyFill="1" applyBorder="1" applyAlignment="1" applyProtection="1">
      <alignment horizontal="right" vertical="center" shrinkToFit="1"/>
    </xf>
    <xf numFmtId="38" fontId="29" fillId="3" borderId="48" xfId="4" applyFont="1" applyFill="1" applyBorder="1" applyAlignment="1" applyProtection="1">
      <alignment horizontal="right" vertical="center" shrinkToFit="1"/>
    </xf>
    <xf numFmtId="38" fontId="29" fillId="3" borderId="11" xfId="4" applyFont="1" applyFill="1" applyBorder="1" applyAlignment="1" applyProtection="1">
      <alignment horizontal="right" vertical="center" shrinkToFit="1"/>
    </xf>
    <xf numFmtId="38" fontId="29" fillId="3" borderId="0" xfId="4" applyFont="1" applyFill="1" applyAlignment="1" applyProtection="1">
      <alignment horizontal="right" vertical="center" shrinkToFit="1"/>
    </xf>
    <xf numFmtId="38" fontId="29" fillId="3" borderId="12" xfId="4" applyFont="1" applyFill="1" applyBorder="1" applyAlignment="1" applyProtection="1">
      <alignment horizontal="right" vertical="center" shrinkToFit="1"/>
    </xf>
    <xf numFmtId="38" fontId="29" fillId="3" borderId="23" xfId="4" applyFont="1" applyFill="1" applyBorder="1" applyAlignment="1" applyProtection="1">
      <alignment horizontal="right" vertical="center" shrinkToFit="1"/>
    </xf>
    <xf numFmtId="38" fontId="29" fillId="3" borderId="24" xfId="4" applyFont="1" applyFill="1" applyBorder="1" applyAlignment="1" applyProtection="1">
      <alignment horizontal="right" vertical="center" shrinkToFit="1"/>
    </xf>
    <xf numFmtId="38" fontId="29" fillId="3" borderId="21" xfId="4" applyFont="1" applyFill="1" applyBorder="1" applyAlignment="1" applyProtection="1">
      <alignment horizontal="right" vertical="center" shrinkToFit="1"/>
    </xf>
    <xf numFmtId="38" fontId="28" fillId="3" borderId="47" xfId="4" applyFont="1" applyFill="1" applyBorder="1" applyAlignment="1" applyProtection="1">
      <alignment horizontal="right" vertical="center" shrinkToFit="1"/>
    </xf>
    <xf numFmtId="38" fontId="28" fillId="3" borderId="11" xfId="4" applyFont="1" applyFill="1" applyBorder="1" applyAlignment="1" applyProtection="1">
      <alignment horizontal="right" vertical="center" shrinkToFit="1"/>
    </xf>
    <xf numFmtId="38" fontId="28" fillId="3" borderId="0" xfId="4" applyFont="1" applyFill="1" applyBorder="1" applyAlignment="1" applyProtection="1">
      <alignment horizontal="right" vertical="center" shrinkToFit="1"/>
    </xf>
    <xf numFmtId="38" fontId="28" fillId="3" borderId="23" xfId="4" applyFont="1" applyFill="1" applyBorder="1" applyAlignment="1" applyProtection="1">
      <alignment horizontal="right" vertical="center" shrinkToFit="1"/>
    </xf>
    <xf numFmtId="38" fontId="28" fillId="3" borderId="24" xfId="4" applyFont="1" applyFill="1" applyBorder="1" applyAlignment="1" applyProtection="1">
      <alignment horizontal="right" vertical="center" shrinkToFit="1"/>
    </xf>
    <xf numFmtId="0" fontId="17" fillId="2" borderId="7" xfId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17" fillId="2" borderId="9" xfId="1" applyFont="1" applyFill="1" applyBorder="1" applyAlignment="1">
      <alignment horizontal="center" vertical="center"/>
    </xf>
    <xf numFmtId="182" fontId="28" fillId="0" borderId="11" xfId="4" applyNumberFormat="1" applyFont="1" applyFill="1" applyBorder="1" applyAlignment="1" applyProtection="1">
      <alignment horizontal="right" vertical="center" shrinkToFit="1"/>
    </xf>
    <xf numFmtId="182" fontId="29" fillId="0" borderId="0" xfId="4" applyNumberFormat="1" applyFont="1" applyFill="1" applyBorder="1" applyAlignment="1" applyProtection="1">
      <alignment horizontal="right" vertical="center" shrinkToFit="1"/>
    </xf>
    <xf numFmtId="182" fontId="29" fillId="0" borderId="11" xfId="4" applyNumberFormat="1" applyFont="1" applyFill="1" applyBorder="1" applyAlignment="1" applyProtection="1">
      <alignment horizontal="right" vertical="center" shrinkToFit="1"/>
    </xf>
    <xf numFmtId="182" fontId="29" fillId="0" borderId="0" xfId="4" applyNumberFormat="1" applyFont="1" applyFill="1" applyAlignment="1" applyProtection="1">
      <alignment horizontal="right" vertical="center" shrinkToFit="1"/>
    </xf>
    <xf numFmtId="182" fontId="29" fillId="0" borderId="23" xfId="4" applyNumberFormat="1" applyFont="1" applyFill="1" applyBorder="1" applyAlignment="1" applyProtection="1">
      <alignment horizontal="right" vertical="center" shrinkToFit="1"/>
    </xf>
    <xf numFmtId="182" fontId="29" fillId="0" borderId="24" xfId="4" applyNumberFormat="1" applyFont="1" applyFill="1" applyBorder="1" applyAlignment="1" applyProtection="1">
      <alignment horizontal="right" vertical="center" shrinkToFit="1"/>
    </xf>
    <xf numFmtId="0" fontId="17" fillId="2" borderId="49" xfId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182" fontId="28" fillId="0" borderId="1" xfId="4" applyNumberFormat="1" applyFont="1" applyFill="1" applyBorder="1" applyAlignment="1" applyProtection="1">
      <alignment horizontal="right" vertical="center" shrinkToFit="1"/>
    </xf>
    <xf numFmtId="182" fontId="29" fillId="0" borderId="2" xfId="4" applyNumberFormat="1" applyFont="1" applyFill="1" applyBorder="1" applyAlignment="1" applyProtection="1">
      <alignment horizontal="right" vertical="center" shrinkToFit="1"/>
    </xf>
    <xf numFmtId="182" fontId="29" fillId="0" borderId="3" xfId="4" applyNumberFormat="1" applyFont="1" applyFill="1" applyBorder="1" applyAlignment="1" applyProtection="1">
      <alignment horizontal="right" vertical="center" shrinkToFit="1"/>
    </xf>
    <xf numFmtId="182" fontId="29" fillId="0" borderId="1" xfId="4" applyNumberFormat="1" applyFont="1" applyFill="1" applyBorder="1" applyAlignment="1" applyProtection="1">
      <alignment horizontal="right" vertical="center" shrinkToFit="1"/>
    </xf>
    <xf numFmtId="38" fontId="28" fillId="3" borderId="5" xfId="4" applyFont="1" applyFill="1" applyBorder="1" applyAlignment="1" applyProtection="1">
      <alignment horizontal="right" vertical="center" shrinkToFit="1"/>
    </xf>
    <xf numFmtId="38" fontId="29" fillId="3" borderId="5" xfId="4" applyFont="1" applyFill="1" applyBorder="1" applyAlignment="1" applyProtection="1">
      <alignment horizontal="right" vertical="center" shrinkToFit="1"/>
    </xf>
    <xf numFmtId="38" fontId="29" fillId="3" borderId="6" xfId="4" applyFont="1" applyFill="1" applyBorder="1" applyAlignment="1" applyProtection="1">
      <alignment horizontal="right" vertical="center" shrinkToFit="1"/>
    </xf>
    <xf numFmtId="38" fontId="29" fillId="3" borderId="0" xfId="4" applyFont="1" applyFill="1" applyBorder="1" applyAlignment="1" applyProtection="1">
      <alignment horizontal="right" vertical="center" shrinkToFit="1"/>
    </xf>
    <xf numFmtId="0" fontId="17" fillId="2" borderId="50" xfId="1" applyFont="1" applyFill="1" applyBorder="1" applyAlignment="1">
      <alignment horizontal="center" vertical="center"/>
    </xf>
    <xf numFmtId="0" fontId="17" fillId="2" borderId="51" xfId="1" applyFont="1" applyFill="1" applyBorder="1" applyAlignment="1">
      <alignment horizontal="center" vertical="center"/>
    </xf>
    <xf numFmtId="0" fontId="17" fillId="2" borderId="53" xfId="1" applyFont="1" applyFill="1" applyBorder="1" applyAlignment="1">
      <alignment horizontal="center" vertical="center"/>
    </xf>
    <xf numFmtId="0" fontId="17" fillId="2" borderId="55" xfId="1" applyFont="1" applyFill="1" applyBorder="1" applyAlignment="1">
      <alignment horizontal="center" vertical="center"/>
    </xf>
    <xf numFmtId="0" fontId="17" fillId="2" borderId="56" xfId="1" applyFont="1" applyFill="1" applyBorder="1" applyAlignment="1">
      <alignment horizontal="center" vertical="center"/>
    </xf>
    <xf numFmtId="182" fontId="28" fillId="0" borderId="2" xfId="4" applyNumberFormat="1" applyFont="1" applyFill="1" applyBorder="1" applyAlignment="1" applyProtection="1">
      <alignment horizontal="right" vertical="center" shrinkToFit="1"/>
    </xf>
    <xf numFmtId="38" fontId="28" fillId="3" borderId="52" xfId="4" applyFont="1" applyFill="1" applyBorder="1" applyAlignment="1" applyProtection="1">
      <alignment horizontal="right" vertical="center" shrinkToFit="1"/>
    </xf>
    <xf numFmtId="38" fontId="29" fillId="3" borderId="52" xfId="4" applyFont="1" applyFill="1" applyBorder="1" applyAlignment="1" applyProtection="1">
      <alignment horizontal="right" vertical="center" shrinkToFit="1"/>
    </xf>
    <xf numFmtId="38" fontId="29" fillId="3" borderId="54" xfId="4" applyFont="1" applyFill="1" applyBorder="1" applyAlignment="1" applyProtection="1">
      <alignment horizontal="right" vertical="center" shrinkToFit="1"/>
    </xf>
    <xf numFmtId="38" fontId="29" fillId="3" borderId="15" xfId="4" applyFont="1" applyFill="1" applyBorder="1" applyAlignment="1" applyProtection="1">
      <alignment horizontal="right" vertical="center" shrinkToFit="1"/>
    </xf>
    <xf numFmtId="38" fontId="28" fillId="3" borderId="4" xfId="4" applyFont="1" applyFill="1" applyBorder="1" applyAlignment="1" applyProtection="1">
      <alignment horizontal="right" vertical="center" shrinkToFit="1"/>
    </xf>
    <xf numFmtId="0" fontId="18" fillId="0" borderId="0" xfId="1" applyFont="1" applyAlignment="1">
      <alignment horizontal="left" vertical="center"/>
    </xf>
    <xf numFmtId="0" fontId="18" fillId="0" borderId="14" xfId="1" applyFont="1" applyBorder="1" applyAlignment="1">
      <alignment horizontal="left" vertical="top" indent="2" shrinkToFit="1"/>
    </xf>
    <xf numFmtId="0" fontId="18" fillId="0" borderId="0" xfId="1" applyFont="1" applyAlignment="1">
      <alignment horizontal="left" vertical="top" indent="2" shrinkToFit="1"/>
    </xf>
    <xf numFmtId="0" fontId="18" fillId="0" borderId="16" xfId="1" applyFont="1" applyBorder="1" applyAlignment="1">
      <alignment horizontal="left" vertical="top" indent="2" shrinkToFit="1"/>
    </xf>
    <xf numFmtId="179" fontId="17" fillId="2" borderId="8" xfId="1" applyNumberFormat="1" applyFont="1" applyFill="1" applyBorder="1" applyAlignment="1">
      <alignment horizontal="center" vertical="center"/>
    </xf>
    <xf numFmtId="0" fontId="18" fillId="0" borderId="14" xfId="1" applyFont="1" applyBorder="1" applyAlignment="1">
      <alignment horizontal="center" vertical="top" shrinkToFit="1"/>
    </xf>
    <xf numFmtId="0" fontId="18" fillId="0" borderId="0" xfId="1" applyFont="1" applyAlignment="1">
      <alignment horizontal="center" vertical="top" shrinkToFit="1"/>
    </xf>
    <xf numFmtId="0" fontId="18" fillId="0" borderId="16" xfId="1" applyFont="1" applyBorder="1" applyAlignment="1">
      <alignment horizontal="center" vertical="top" shrinkToFit="1"/>
    </xf>
    <xf numFmtId="0" fontId="18" fillId="0" borderId="14" xfId="1" applyFont="1" applyBorder="1" applyAlignment="1">
      <alignment horizontal="left" vertical="center" indent="2" shrinkToFit="1"/>
    </xf>
    <xf numFmtId="0" fontId="18" fillId="0" borderId="0" xfId="1" applyFont="1" applyAlignment="1">
      <alignment horizontal="left" vertical="center" indent="2" shrinkToFit="1"/>
    </xf>
    <xf numFmtId="0" fontId="18" fillId="0" borderId="16" xfId="1" applyFont="1" applyBorder="1" applyAlignment="1">
      <alignment horizontal="left" vertical="center" indent="2" shrinkToFit="1"/>
    </xf>
    <xf numFmtId="182" fontId="28" fillId="0" borderId="29" xfId="4" applyNumberFormat="1" applyFont="1" applyFill="1" applyBorder="1" applyAlignment="1" applyProtection="1">
      <alignment horizontal="right" vertical="center" shrinkToFit="1"/>
    </xf>
    <xf numFmtId="182" fontId="28" fillId="0" borderId="30" xfId="4" applyNumberFormat="1" applyFont="1" applyFill="1" applyBorder="1" applyAlignment="1" applyProtection="1">
      <alignment horizontal="right" vertical="center" shrinkToFit="1"/>
    </xf>
    <xf numFmtId="182" fontId="29" fillId="0" borderId="30" xfId="4" applyNumberFormat="1" applyFont="1" applyFill="1" applyBorder="1" applyAlignment="1" applyProtection="1">
      <alignment horizontal="right" vertical="center" shrinkToFit="1"/>
    </xf>
    <xf numFmtId="182" fontId="29" fillId="0" borderId="31" xfId="4" applyNumberFormat="1" applyFont="1" applyFill="1" applyBorder="1" applyAlignment="1" applyProtection="1">
      <alignment horizontal="right" vertical="center" shrinkToFit="1"/>
    </xf>
    <xf numFmtId="182" fontId="28" fillId="0" borderId="14" xfId="4" applyNumberFormat="1" applyFont="1" applyFill="1" applyBorder="1" applyAlignment="1" applyProtection="1">
      <alignment horizontal="right" vertical="center" shrinkToFit="1"/>
    </xf>
    <xf numFmtId="182" fontId="28" fillId="0" borderId="0" xfId="4" applyNumberFormat="1" applyFont="1" applyFill="1" applyBorder="1" applyAlignment="1" applyProtection="1">
      <alignment horizontal="right" vertical="center" shrinkToFit="1"/>
    </xf>
    <xf numFmtId="182" fontId="29" fillId="0" borderId="16" xfId="4" applyNumberFormat="1" applyFont="1" applyFill="1" applyBorder="1" applyAlignment="1" applyProtection="1">
      <alignment horizontal="right" vertical="center" shrinkToFit="1"/>
    </xf>
    <xf numFmtId="182" fontId="28" fillId="0" borderId="26" xfId="4" applyNumberFormat="1" applyFont="1" applyFill="1" applyBorder="1" applyAlignment="1" applyProtection="1">
      <alignment horizontal="right" vertical="center" shrinkToFit="1"/>
    </xf>
    <xf numFmtId="182" fontId="28" fillId="0" borderId="27" xfId="4" applyNumberFormat="1" applyFont="1" applyFill="1" applyBorder="1" applyAlignment="1" applyProtection="1">
      <alignment horizontal="right" vertical="center" shrinkToFit="1"/>
    </xf>
    <xf numFmtId="182" fontId="29" fillId="0" borderId="27" xfId="4" applyNumberFormat="1" applyFont="1" applyFill="1" applyBorder="1" applyAlignment="1" applyProtection="1">
      <alignment horizontal="right" vertical="center" shrinkToFit="1"/>
    </xf>
    <xf numFmtId="182" fontId="29" fillId="0" borderId="28" xfId="4" applyNumberFormat="1" applyFont="1" applyFill="1" applyBorder="1" applyAlignment="1" applyProtection="1">
      <alignment horizontal="right" vertical="center" shrinkToFit="1"/>
    </xf>
    <xf numFmtId="0" fontId="18" fillId="2" borderId="57" xfId="1" applyFont="1" applyFill="1" applyBorder="1" applyAlignment="1">
      <alignment horizontal="center" vertical="center" textRotation="255" wrapText="1"/>
    </xf>
    <xf numFmtId="0" fontId="18" fillId="2" borderId="31" xfId="1" applyFont="1" applyFill="1" applyBorder="1" applyAlignment="1">
      <alignment horizontal="center" vertical="center" textRotation="255" wrapText="1"/>
    </xf>
    <xf numFmtId="0" fontId="18" fillId="2" borderId="11" xfId="1" applyFont="1" applyFill="1" applyBorder="1" applyAlignment="1">
      <alignment horizontal="center" vertical="center" textRotation="255" wrapText="1"/>
    </xf>
    <xf numFmtId="0" fontId="18" fillId="2" borderId="16" xfId="1" applyFont="1" applyFill="1" applyBorder="1" applyAlignment="1">
      <alignment horizontal="center" vertical="center" textRotation="255" wrapText="1"/>
    </xf>
    <xf numFmtId="0" fontId="18" fillId="2" borderId="23" xfId="1" applyFont="1" applyFill="1" applyBorder="1" applyAlignment="1">
      <alignment horizontal="center" vertical="center" textRotation="255" wrapText="1"/>
    </xf>
    <xf numFmtId="0" fontId="18" fillId="2" borderId="35" xfId="1" applyFont="1" applyFill="1" applyBorder="1" applyAlignment="1">
      <alignment horizontal="center" vertical="center" textRotation="255" wrapText="1"/>
    </xf>
    <xf numFmtId="0" fontId="18" fillId="0" borderId="29" xfId="1" applyFont="1" applyBorder="1" applyAlignment="1" applyProtection="1">
      <alignment horizontal="left" vertical="top" wrapText="1" indent="1"/>
      <protection locked="0"/>
    </xf>
    <xf numFmtId="0" fontId="18" fillId="0" borderId="30" xfId="1" applyFont="1" applyBorder="1" applyAlignment="1" applyProtection="1">
      <alignment horizontal="left" vertical="top" wrapText="1" indent="1"/>
      <protection locked="0"/>
    </xf>
    <xf numFmtId="0" fontId="18" fillId="0" borderId="31" xfId="1" applyFont="1" applyBorder="1" applyAlignment="1" applyProtection="1">
      <alignment horizontal="left" vertical="top" wrapText="1" indent="1"/>
      <protection locked="0"/>
    </xf>
    <xf numFmtId="0" fontId="18" fillId="0" borderId="14" xfId="1" applyFont="1" applyBorder="1" applyAlignment="1" applyProtection="1">
      <alignment horizontal="left" vertical="top" wrapText="1" indent="1"/>
      <protection locked="0"/>
    </xf>
    <xf numFmtId="0" fontId="18" fillId="0" borderId="0" xfId="1" applyFont="1" applyAlignment="1" applyProtection="1">
      <alignment horizontal="left" vertical="top" wrapText="1" indent="1"/>
      <protection locked="0"/>
    </xf>
    <xf numFmtId="0" fontId="18" fillId="0" borderId="16" xfId="1" applyFont="1" applyBorder="1" applyAlignment="1" applyProtection="1">
      <alignment horizontal="left" vertical="top" wrapText="1" indent="1"/>
      <protection locked="0"/>
    </xf>
    <xf numFmtId="0" fontId="18" fillId="0" borderId="26" xfId="1" applyFont="1" applyBorder="1" applyAlignment="1" applyProtection="1">
      <alignment horizontal="left" vertical="top" wrapText="1" indent="1"/>
      <protection locked="0"/>
    </xf>
    <xf numFmtId="0" fontId="18" fillId="0" borderId="27" xfId="1" applyFont="1" applyBorder="1" applyAlignment="1" applyProtection="1">
      <alignment horizontal="left" vertical="top" wrapText="1" indent="1"/>
      <protection locked="0"/>
    </xf>
    <xf numFmtId="0" fontId="18" fillId="0" borderId="28" xfId="1" applyFont="1" applyBorder="1" applyAlignment="1" applyProtection="1">
      <alignment horizontal="left" vertical="top" wrapText="1" indent="1"/>
      <protection locked="0"/>
    </xf>
    <xf numFmtId="38" fontId="28" fillId="3" borderId="54" xfId="4" applyFont="1" applyFill="1" applyBorder="1" applyAlignment="1" applyProtection="1">
      <alignment horizontal="right" vertical="center" shrinkToFit="1"/>
    </xf>
    <xf numFmtId="38" fontId="28" fillId="3" borderId="15" xfId="4" applyFont="1" applyFill="1" applyBorder="1" applyAlignment="1" applyProtection="1">
      <alignment horizontal="right" vertical="center" shrinkToFit="1"/>
    </xf>
    <xf numFmtId="179" fontId="14" fillId="0" borderId="58" xfId="1" applyNumberFormat="1" applyFont="1" applyBorder="1" applyAlignment="1">
      <alignment horizontal="center" vertical="center"/>
    </xf>
    <xf numFmtId="179" fontId="14" fillId="0" borderId="59" xfId="1" applyNumberFormat="1" applyFont="1" applyBorder="1" applyAlignment="1">
      <alignment horizontal="center" vertical="center"/>
    </xf>
    <xf numFmtId="179" fontId="14" fillId="0" borderId="60" xfId="1" applyNumberFormat="1" applyFont="1" applyBorder="1" applyAlignment="1">
      <alignment horizontal="center" vertical="center"/>
    </xf>
    <xf numFmtId="179" fontId="14" fillId="0" borderId="61" xfId="1" applyNumberFormat="1" applyFont="1" applyBorder="1" applyAlignment="1">
      <alignment horizontal="center" vertical="center"/>
    </xf>
    <xf numFmtId="179" fontId="14" fillId="0" borderId="62" xfId="1" applyNumberFormat="1" applyFont="1" applyBorder="1" applyAlignment="1">
      <alignment horizontal="center" vertical="center"/>
    </xf>
    <xf numFmtId="179" fontId="14" fillId="0" borderId="63" xfId="1" applyNumberFormat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35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 shrinkToFit="1"/>
    </xf>
    <xf numFmtId="0" fontId="17" fillId="0" borderId="30" xfId="1" applyFont="1" applyBorder="1" applyAlignment="1">
      <alignment horizontal="center" vertical="center" shrinkToFit="1"/>
    </xf>
    <xf numFmtId="0" fontId="17" fillId="0" borderId="31" xfId="1" applyFont="1" applyBorder="1" applyAlignment="1">
      <alignment horizontal="center" vertical="center" shrinkToFit="1"/>
    </xf>
    <xf numFmtId="0" fontId="17" fillId="0" borderId="14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17" fillId="0" borderId="16" xfId="1" applyFont="1" applyBorder="1" applyAlignment="1">
      <alignment horizontal="center" vertical="center" shrinkToFit="1"/>
    </xf>
    <xf numFmtId="0" fontId="17" fillId="0" borderId="26" xfId="1" applyFont="1" applyBorder="1" applyAlignment="1">
      <alignment horizontal="center" vertical="center" shrinkToFit="1"/>
    </xf>
    <xf numFmtId="0" fontId="17" fillId="0" borderId="27" xfId="1" applyFont="1" applyBorder="1" applyAlignment="1">
      <alignment horizontal="center" vertical="center" shrinkToFit="1"/>
    </xf>
    <xf numFmtId="0" fontId="17" fillId="0" borderId="28" xfId="1" applyFont="1" applyBorder="1" applyAlignment="1">
      <alignment horizontal="center" vertical="center" shrinkToFit="1"/>
    </xf>
    <xf numFmtId="0" fontId="17" fillId="0" borderId="0" xfId="5" applyFont="1" applyAlignment="1">
      <alignment horizontal="left" vertical="center" wrapText="1"/>
    </xf>
    <xf numFmtId="0" fontId="17" fillId="0" borderId="12" xfId="5" applyFont="1" applyBorder="1" applyAlignment="1">
      <alignment horizontal="left" vertical="center" wrapText="1"/>
    </xf>
    <xf numFmtId="0" fontId="17" fillId="2" borderId="11" xfId="1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17" fillId="2" borderId="23" xfId="1" applyFont="1" applyFill="1" applyBorder="1" applyAlignment="1">
      <alignment horizontal="center" vertical="center" wrapText="1"/>
    </xf>
    <xf numFmtId="0" fontId="17" fillId="2" borderId="24" xfId="1" applyFont="1" applyFill="1" applyBorder="1" applyAlignment="1">
      <alignment horizontal="center" vertical="center" wrapText="1"/>
    </xf>
    <xf numFmtId="0" fontId="17" fillId="2" borderId="21" xfId="1" applyFont="1" applyFill="1" applyBorder="1" applyAlignment="1">
      <alignment horizontal="center" vertical="center" wrapText="1"/>
    </xf>
    <xf numFmtId="0" fontId="17" fillId="2" borderId="43" xfId="1" applyFont="1" applyFill="1" applyBorder="1" applyAlignment="1">
      <alignment horizontal="center" vertical="center"/>
    </xf>
    <xf numFmtId="0" fontId="17" fillId="2" borderId="44" xfId="1" applyFont="1" applyFill="1" applyBorder="1" applyAlignment="1">
      <alignment horizontal="center" vertical="center"/>
    </xf>
    <xf numFmtId="0" fontId="17" fillId="2" borderId="45" xfId="1" applyFont="1" applyFill="1" applyBorder="1" applyAlignment="1">
      <alignment horizontal="center" vertical="center"/>
    </xf>
    <xf numFmtId="0" fontId="17" fillId="2" borderId="29" xfId="1" applyFont="1" applyFill="1" applyBorder="1" applyAlignment="1">
      <alignment horizontal="center" vertical="center"/>
    </xf>
    <xf numFmtId="0" fontId="17" fillId="2" borderId="12" xfId="1" applyFont="1" applyFill="1" applyBorder="1" applyAlignment="1">
      <alignment horizontal="center" vertical="center"/>
    </xf>
    <xf numFmtId="0" fontId="17" fillId="2" borderId="26" xfId="1" applyFont="1" applyFill="1" applyBorder="1" applyAlignment="1">
      <alignment horizontal="center" vertical="center"/>
    </xf>
    <xf numFmtId="0" fontId="17" fillId="2" borderId="27" xfId="1" applyFont="1" applyFill="1" applyBorder="1" applyAlignment="1">
      <alignment horizontal="center" vertical="center"/>
    </xf>
    <xf numFmtId="0" fontId="17" fillId="2" borderId="33" xfId="1" applyFont="1" applyFill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8" fillId="0" borderId="30" xfId="1" applyFont="1" applyBorder="1" applyAlignment="1">
      <alignment horizontal="center" vertical="center"/>
    </xf>
    <xf numFmtId="0" fontId="18" fillId="0" borderId="31" xfId="1" applyFont="1" applyBorder="1" applyAlignment="1">
      <alignment horizontal="center" vertical="center"/>
    </xf>
    <xf numFmtId="0" fontId="18" fillId="0" borderId="26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/>
    </xf>
    <xf numFmtId="0" fontId="17" fillId="2" borderId="5" xfId="1" applyFont="1" applyFill="1" applyBorder="1" applyAlignment="1">
      <alignment horizontal="center" vertical="center"/>
    </xf>
    <xf numFmtId="0" fontId="17" fillId="2" borderId="23" xfId="1" applyFont="1" applyFill="1" applyBorder="1" applyAlignment="1">
      <alignment horizontal="center" vertical="center"/>
    </xf>
    <xf numFmtId="0" fontId="17" fillId="2" borderId="24" xfId="1" applyFont="1" applyFill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3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0" fontId="17" fillId="2" borderId="39" xfId="1" applyFont="1" applyFill="1" applyBorder="1" applyAlignment="1">
      <alignment horizontal="center" vertical="center"/>
    </xf>
    <xf numFmtId="0" fontId="17" fillId="2" borderId="40" xfId="1" applyFont="1" applyFill="1" applyBorder="1" applyAlignment="1">
      <alignment horizontal="center" vertical="center"/>
    </xf>
    <xf numFmtId="0" fontId="17" fillId="2" borderId="41" xfId="1" applyFont="1" applyFill="1" applyBorder="1" applyAlignment="1">
      <alignment horizontal="center" vertical="center"/>
    </xf>
    <xf numFmtId="0" fontId="17" fillId="2" borderId="42" xfId="1" applyFont="1" applyFill="1" applyBorder="1" applyAlignment="1">
      <alignment horizontal="center" vertical="center"/>
    </xf>
    <xf numFmtId="0" fontId="20" fillId="2" borderId="7" xfId="1" applyFont="1" applyFill="1" applyBorder="1" applyAlignment="1">
      <alignment horizontal="center" vertical="center"/>
    </xf>
    <xf numFmtId="0" fontId="20" fillId="2" borderId="8" xfId="1" applyFont="1" applyFill="1" applyBorder="1" applyAlignment="1">
      <alignment horizontal="center" vertical="center"/>
    </xf>
    <xf numFmtId="0" fontId="17" fillId="3" borderId="0" xfId="1" applyFont="1" applyFill="1" applyAlignment="1">
      <alignment horizontal="center" vertical="center"/>
    </xf>
    <xf numFmtId="178" fontId="28" fillId="3" borderId="29" xfId="1" applyNumberFormat="1" applyFont="1" applyFill="1" applyBorder="1" applyAlignment="1">
      <alignment horizontal="center" vertical="center"/>
    </xf>
    <xf numFmtId="178" fontId="29" fillId="3" borderId="30" xfId="3" applyNumberFormat="1" applyFont="1" applyFill="1" applyBorder="1" applyAlignment="1">
      <alignment horizontal="center" vertical="center"/>
    </xf>
    <xf numFmtId="178" fontId="29" fillId="3" borderId="31" xfId="3" applyNumberFormat="1" applyFont="1" applyFill="1" applyBorder="1" applyAlignment="1">
      <alignment horizontal="center" vertical="center"/>
    </xf>
    <xf numFmtId="178" fontId="28" fillId="3" borderId="14" xfId="1" applyNumberFormat="1" applyFont="1" applyFill="1" applyBorder="1" applyAlignment="1">
      <alignment horizontal="center" vertical="center"/>
    </xf>
    <xf numFmtId="178" fontId="29" fillId="3" borderId="0" xfId="3" applyNumberFormat="1" applyFont="1" applyFill="1" applyAlignment="1">
      <alignment horizontal="center" vertical="center"/>
    </xf>
    <xf numFmtId="178" fontId="29" fillId="3" borderId="16" xfId="3" applyNumberFormat="1" applyFont="1" applyFill="1" applyBorder="1" applyAlignment="1">
      <alignment horizontal="center" vertical="center"/>
    </xf>
    <xf numFmtId="178" fontId="28" fillId="3" borderId="26" xfId="1" applyNumberFormat="1" applyFont="1" applyFill="1" applyBorder="1" applyAlignment="1">
      <alignment horizontal="center" vertical="center"/>
    </xf>
    <xf numFmtId="178" fontId="29" fillId="3" borderId="27" xfId="3" applyNumberFormat="1" applyFont="1" applyFill="1" applyBorder="1" applyAlignment="1">
      <alignment horizontal="center" vertical="center"/>
    </xf>
    <xf numFmtId="178" fontId="29" fillId="3" borderId="28" xfId="3" applyNumberFormat="1" applyFont="1" applyFill="1" applyBorder="1" applyAlignment="1">
      <alignment horizontal="center" vertical="center"/>
    </xf>
    <xf numFmtId="0" fontId="28" fillId="0" borderId="29" xfId="1" applyFont="1" applyBorder="1" applyAlignment="1">
      <alignment horizontal="center" vertical="center"/>
    </xf>
    <xf numFmtId="0" fontId="29" fillId="0" borderId="30" xfId="3" applyFont="1" applyBorder="1" applyAlignment="1">
      <alignment horizontal="center" vertical="center"/>
    </xf>
    <xf numFmtId="0" fontId="29" fillId="0" borderId="31" xfId="3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16" xfId="3" applyFont="1" applyBorder="1" applyAlignment="1">
      <alignment horizontal="center" vertical="center"/>
    </xf>
    <xf numFmtId="0" fontId="28" fillId="0" borderId="26" xfId="1" applyFont="1" applyBorder="1" applyAlignment="1">
      <alignment horizontal="center" vertical="center"/>
    </xf>
    <xf numFmtId="0" fontId="29" fillId="0" borderId="27" xfId="3" applyFont="1" applyBorder="1" applyAlignment="1">
      <alignment horizontal="center" vertical="center"/>
    </xf>
    <xf numFmtId="0" fontId="29" fillId="0" borderId="28" xfId="3" applyFont="1" applyBorder="1" applyAlignment="1">
      <alignment horizontal="center" vertical="center"/>
    </xf>
    <xf numFmtId="6" fontId="15" fillId="3" borderId="5" xfId="4" applyNumberFormat="1" applyFont="1" applyFill="1" applyBorder="1" applyAlignment="1" applyProtection="1">
      <alignment horizontal="center" vertical="center" shrinkToFit="1"/>
    </xf>
    <xf numFmtId="6" fontId="16" fillId="3" borderId="5" xfId="4" applyNumberFormat="1" applyFont="1" applyFill="1" applyBorder="1" applyAlignment="1" applyProtection="1">
      <alignment horizontal="center" vertical="center" shrinkToFit="1"/>
    </xf>
    <xf numFmtId="6" fontId="16" fillId="3" borderId="0" xfId="4" applyNumberFormat="1" applyFont="1" applyFill="1" applyBorder="1" applyAlignment="1" applyProtection="1">
      <alignment horizontal="center" vertical="center" shrinkToFit="1"/>
    </xf>
    <xf numFmtId="6" fontId="16" fillId="3" borderId="0" xfId="4" applyNumberFormat="1" applyFont="1" applyFill="1" applyAlignment="1" applyProtection="1">
      <alignment horizontal="center" vertical="center" shrinkToFit="1"/>
    </xf>
    <xf numFmtId="6" fontId="16" fillId="3" borderId="24" xfId="4" applyNumberFormat="1" applyFont="1" applyFill="1" applyBorder="1" applyAlignment="1" applyProtection="1">
      <alignment horizontal="center" vertical="center" shrinkToFit="1"/>
    </xf>
    <xf numFmtId="0" fontId="17" fillId="0" borderId="17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7" fillId="3" borderId="10" xfId="1" applyFont="1" applyFill="1" applyBorder="1" applyAlignment="1">
      <alignment horizontal="center" vertical="center"/>
    </xf>
    <xf numFmtId="0" fontId="30" fillId="2" borderId="13" xfId="1" applyFont="1" applyFill="1" applyBorder="1" applyAlignment="1">
      <alignment vertical="center" textRotation="255"/>
    </xf>
    <xf numFmtId="0" fontId="30" fillId="2" borderId="18" xfId="1" applyFont="1" applyFill="1" applyBorder="1" applyAlignment="1">
      <alignment vertical="center" textRotation="255"/>
    </xf>
    <xf numFmtId="0" fontId="30" fillId="2" borderId="20" xfId="1" applyFont="1" applyFill="1" applyBorder="1" applyAlignment="1">
      <alignment vertical="center" textRotation="255"/>
    </xf>
    <xf numFmtId="0" fontId="30" fillId="2" borderId="25" xfId="1" applyFont="1" applyFill="1" applyBorder="1" applyAlignment="1">
      <alignment vertical="center" textRotation="255"/>
    </xf>
    <xf numFmtId="0" fontId="17" fillId="2" borderId="6" xfId="1" applyFont="1" applyFill="1" applyBorder="1" applyAlignment="1">
      <alignment horizontal="center" vertical="center"/>
    </xf>
    <xf numFmtId="0" fontId="17" fillId="2" borderId="17" xfId="1" applyFont="1" applyFill="1" applyBorder="1" applyAlignment="1">
      <alignment horizontal="center" vertical="center"/>
    </xf>
    <xf numFmtId="0" fontId="17" fillId="2" borderId="19" xfId="1" applyFont="1" applyFill="1" applyBorder="1" applyAlignment="1">
      <alignment horizontal="center" vertical="center"/>
    </xf>
    <xf numFmtId="0" fontId="17" fillId="2" borderId="21" xfId="1" applyFont="1" applyFill="1" applyBorder="1" applyAlignment="1">
      <alignment horizontal="center" vertical="center"/>
    </xf>
    <xf numFmtId="0" fontId="17" fillId="2" borderId="22" xfId="1" applyFont="1" applyFill="1" applyBorder="1" applyAlignment="1">
      <alignment horizontal="center" vertical="center"/>
    </xf>
    <xf numFmtId="0" fontId="18" fillId="0" borderId="4" xfId="1" applyFont="1" applyBorder="1" applyAlignment="1">
      <alignment horizontal="center" vertical="center" shrinkToFit="1"/>
    </xf>
    <xf numFmtId="0" fontId="18" fillId="0" borderId="5" xfId="1" applyFont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18" fillId="0" borderId="11" xfId="1" applyFont="1" applyBorder="1" applyAlignment="1">
      <alignment horizontal="center" vertical="center" shrinkToFit="1"/>
    </xf>
    <xf numFmtId="0" fontId="18" fillId="0" borderId="0" xfId="1" applyFont="1" applyAlignment="1">
      <alignment horizontal="center" vertical="center" shrinkToFit="1"/>
    </xf>
    <xf numFmtId="0" fontId="18" fillId="0" borderId="12" xfId="1" applyFont="1" applyBorder="1" applyAlignment="1">
      <alignment horizontal="center" vertical="center" shrinkToFit="1"/>
    </xf>
    <xf numFmtId="0" fontId="18" fillId="0" borderId="23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shrinkToFit="1"/>
    </xf>
    <xf numFmtId="0" fontId="18" fillId="0" borderId="21" xfId="1" applyFont="1" applyBorder="1" applyAlignment="1">
      <alignment horizontal="center" vertical="center" shrinkToFit="1"/>
    </xf>
    <xf numFmtId="0" fontId="17" fillId="3" borderId="6" xfId="1" applyFont="1" applyFill="1" applyBorder="1" applyAlignment="1">
      <alignment horizontal="center" vertical="center"/>
    </xf>
    <xf numFmtId="0" fontId="17" fillId="3" borderId="17" xfId="1" applyFont="1" applyFill="1" applyBorder="1" applyAlignment="1">
      <alignment horizontal="center" vertical="center"/>
    </xf>
    <xf numFmtId="0" fontId="17" fillId="3" borderId="4" xfId="1" applyFont="1" applyFill="1" applyBorder="1" applyAlignment="1">
      <alignment horizontal="center" vertical="center"/>
    </xf>
    <xf numFmtId="0" fontId="17" fillId="3" borderId="12" xfId="1" applyFont="1" applyFill="1" applyBorder="1" applyAlignment="1">
      <alignment horizontal="center" vertical="center"/>
    </xf>
    <xf numFmtId="0" fontId="17" fillId="3" borderId="19" xfId="1" applyFont="1" applyFill="1" applyBorder="1" applyAlignment="1">
      <alignment horizontal="center" vertical="center"/>
    </xf>
    <xf numFmtId="0" fontId="17" fillId="3" borderId="11" xfId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0" fontId="28" fillId="0" borderId="3" xfId="1" applyFont="1" applyBorder="1" applyAlignment="1">
      <alignment horizontal="center" vertical="center"/>
    </xf>
    <xf numFmtId="0" fontId="28" fillId="3" borderId="8" xfId="1" applyFont="1" applyFill="1" applyBorder="1" applyAlignment="1">
      <alignment horizontal="center" vertical="center" shrinkToFit="1"/>
    </xf>
    <xf numFmtId="0" fontId="29" fillId="3" borderId="8" xfId="3" applyFont="1" applyFill="1" applyBorder="1" applyAlignment="1">
      <alignment horizontal="center" vertical="center" shrinkToFit="1"/>
    </xf>
    <xf numFmtId="0" fontId="29" fillId="3" borderId="9" xfId="3" applyFont="1" applyFill="1" applyBorder="1" applyAlignment="1">
      <alignment horizontal="center" vertical="center" shrinkToFit="1"/>
    </xf>
    <xf numFmtId="177" fontId="17" fillId="0" borderId="1" xfId="1" applyNumberFormat="1" applyFont="1" applyBorder="1" applyAlignment="1">
      <alignment horizontal="center" vertical="center"/>
    </xf>
    <xf numFmtId="177" fontId="24" fillId="0" borderId="2" xfId="3" applyNumberFormat="1" applyFont="1" applyBorder="1" applyAlignment="1">
      <alignment horizontal="center" vertical="center"/>
    </xf>
    <xf numFmtId="177" fontId="24" fillId="0" borderId="3" xfId="3" applyNumberFormat="1" applyFont="1" applyBorder="1" applyAlignment="1">
      <alignment horizontal="center" vertical="center"/>
    </xf>
    <xf numFmtId="0" fontId="26" fillId="3" borderId="7" xfId="1" applyFont="1" applyFill="1" applyBorder="1" applyAlignment="1">
      <alignment horizontal="center" vertical="center"/>
    </xf>
    <xf numFmtId="0" fontId="26" fillId="3" borderId="8" xfId="1" applyFont="1" applyFill="1" applyBorder="1" applyAlignment="1">
      <alignment horizontal="center" vertical="center"/>
    </xf>
    <xf numFmtId="0" fontId="26" fillId="3" borderId="9" xfId="1" applyFont="1" applyFill="1" applyBorder="1" applyAlignment="1">
      <alignment horizontal="center" vertical="center"/>
    </xf>
    <xf numFmtId="0" fontId="26" fillId="3" borderId="10" xfId="1" applyFont="1" applyFill="1" applyBorder="1" applyAlignment="1">
      <alignment horizontal="center" vertical="center"/>
    </xf>
    <xf numFmtId="0" fontId="17" fillId="3" borderId="7" xfId="1" applyFont="1" applyFill="1" applyBorder="1" applyAlignment="1">
      <alignment horizontal="center" vertical="center" shrinkToFit="1"/>
    </xf>
    <xf numFmtId="0" fontId="17" fillId="3" borderId="8" xfId="1" applyFont="1" applyFill="1" applyBorder="1" applyAlignment="1">
      <alignment horizontal="center" vertical="center" shrinkToFit="1"/>
    </xf>
    <xf numFmtId="0" fontId="17" fillId="3" borderId="9" xfId="1" applyFont="1" applyFill="1" applyBorder="1" applyAlignment="1">
      <alignment horizontal="center" vertical="center" shrinkToFit="1"/>
    </xf>
    <xf numFmtId="181" fontId="28" fillId="0" borderId="52" xfId="4" applyNumberFormat="1" applyFont="1" applyBorder="1" applyAlignment="1" applyProtection="1">
      <alignment horizontal="right" vertical="center" shrinkToFit="1"/>
    </xf>
    <xf numFmtId="181" fontId="29" fillId="0" borderId="52" xfId="4" applyNumberFormat="1" applyFont="1" applyBorder="1" applyAlignment="1" applyProtection="1">
      <alignment horizontal="right" vertical="center" shrinkToFit="1"/>
    </xf>
    <xf numFmtId="181" fontId="29" fillId="0" borderId="54" xfId="4" applyNumberFormat="1" applyFont="1" applyBorder="1" applyAlignment="1" applyProtection="1">
      <alignment horizontal="right" vertical="center" shrinkToFit="1"/>
    </xf>
    <xf numFmtId="181" fontId="29" fillId="0" borderId="15" xfId="4" applyNumberFormat="1" applyFont="1" applyBorder="1" applyAlignment="1" applyProtection="1">
      <alignment horizontal="right" vertical="center" shrinkToFit="1"/>
    </xf>
    <xf numFmtId="181" fontId="28" fillId="0" borderId="54" xfId="4" applyNumberFormat="1" applyFont="1" applyBorder="1" applyAlignment="1" applyProtection="1">
      <alignment horizontal="right" vertical="center" shrinkToFit="1"/>
    </xf>
    <xf numFmtId="181" fontId="28" fillId="0" borderId="15" xfId="4" applyNumberFormat="1" applyFont="1" applyBorder="1" applyAlignment="1" applyProtection="1">
      <alignment horizontal="right" vertical="center" shrinkToFit="1"/>
    </xf>
    <xf numFmtId="181" fontId="28" fillId="0" borderId="5" xfId="4" applyNumberFormat="1" applyFont="1" applyBorder="1" applyAlignment="1" applyProtection="1">
      <alignment horizontal="right" vertical="center" shrinkToFit="1"/>
      <protection locked="0"/>
    </xf>
    <xf numFmtId="181" fontId="29" fillId="0" borderId="5" xfId="4" applyNumberFormat="1" applyFont="1" applyBorder="1" applyAlignment="1" applyProtection="1">
      <alignment horizontal="right" vertical="center" shrinkToFit="1"/>
      <protection locked="0"/>
    </xf>
    <xf numFmtId="181" fontId="29" fillId="0" borderId="6" xfId="4" applyNumberFormat="1" applyFont="1" applyBorder="1" applyAlignment="1" applyProtection="1">
      <alignment horizontal="right" vertical="center" shrinkToFit="1"/>
      <protection locked="0"/>
    </xf>
    <xf numFmtId="181" fontId="29" fillId="0" borderId="0" xfId="4" applyNumberFormat="1" applyFont="1" applyBorder="1" applyAlignment="1" applyProtection="1">
      <alignment horizontal="right" vertical="center" shrinkToFit="1"/>
      <protection locked="0"/>
    </xf>
    <xf numFmtId="181" fontId="29" fillId="0" borderId="0" xfId="4" applyNumberFormat="1" applyFont="1" applyAlignment="1" applyProtection="1">
      <alignment horizontal="right" vertical="center" shrinkToFit="1"/>
      <protection locked="0"/>
    </xf>
    <xf numFmtId="181" fontId="29" fillId="0" borderId="12" xfId="4" applyNumberFormat="1" applyFont="1" applyBorder="1" applyAlignment="1" applyProtection="1">
      <alignment horizontal="right" vertical="center" shrinkToFit="1"/>
      <protection locked="0"/>
    </xf>
    <xf numFmtId="181" fontId="29" fillId="0" borderId="24" xfId="4" applyNumberFormat="1" applyFont="1" applyBorder="1" applyAlignment="1" applyProtection="1">
      <alignment horizontal="right" vertical="center" shrinkToFit="1"/>
      <protection locked="0"/>
    </xf>
    <xf numFmtId="181" fontId="29" fillId="0" borderId="21" xfId="4" applyNumberFormat="1" applyFont="1" applyBorder="1" applyAlignment="1" applyProtection="1">
      <alignment horizontal="right" vertical="center" shrinkToFit="1"/>
      <protection locked="0"/>
    </xf>
    <xf numFmtId="181" fontId="28" fillId="0" borderId="4" xfId="4" applyNumberFormat="1" applyFont="1" applyBorder="1" applyAlignment="1" applyProtection="1">
      <alignment horizontal="right" vertical="center" shrinkToFit="1"/>
      <protection locked="0"/>
    </xf>
    <xf numFmtId="181" fontId="28" fillId="0" borderId="11" xfId="4" applyNumberFormat="1" applyFont="1" applyBorder="1" applyAlignment="1" applyProtection="1">
      <alignment horizontal="right" vertical="center" shrinkToFit="1"/>
      <protection locked="0"/>
    </xf>
    <xf numFmtId="181" fontId="28" fillId="0" borderId="0" xfId="4" applyNumberFormat="1" applyFont="1" applyBorder="1" applyAlignment="1" applyProtection="1">
      <alignment horizontal="right" vertical="center" shrinkToFit="1"/>
      <protection locked="0"/>
    </xf>
    <xf numFmtId="181" fontId="28" fillId="0" borderId="23" xfId="4" applyNumberFormat="1" applyFont="1" applyBorder="1" applyAlignment="1" applyProtection="1">
      <alignment horizontal="right" vertical="center" shrinkToFit="1"/>
      <protection locked="0"/>
    </xf>
    <xf numFmtId="181" fontId="28" fillId="0" borderId="24" xfId="4" applyNumberFormat="1" applyFont="1" applyBorder="1" applyAlignment="1" applyProtection="1">
      <alignment horizontal="right" vertical="center" shrinkToFit="1"/>
      <protection locked="0"/>
    </xf>
    <xf numFmtId="181" fontId="28" fillId="0" borderId="4" xfId="4" applyNumberFormat="1" applyFont="1" applyBorder="1" applyAlignment="1" applyProtection="1">
      <alignment horizontal="right" vertical="center" shrinkToFit="1"/>
    </xf>
    <xf numFmtId="181" fontId="29" fillId="0" borderId="5" xfId="4" applyNumberFormat="1" applyFont="1" applyBorder="1" applyAlignment="1" applyProtection="1">
      <alignment horizontal="right" vertical="center" shrinkToFit="1"/>
    </xf>
    <xf numFmtId="181" fontId="29" fillId="0" borderId="6" xfId="4" applyNumberFormat="1" applyFont="1" applyBorder="1" applyAlignment="1" applyProtection="1">
      <alignment horizontal="right" vertical="center" shrinkToFit="1"/>
    </xf>
    <xf numFmtId="181" fontId="29" fillId="0" borderId="11" xfId="4" applyNumberFormat="1" applyFont="1" applyBorder="1" applyAlignment="1" applyProtection="1">
      <alignment horizontal="right" vertical="center" shrinkToFit="1"/>
    </xf>
    <xf numFmtId="181" fontId="29" fillId="0" borderId="0" xfId="4" applyNumberFormat="1" applyFont="1" applyAlignment="1" applyProtection="1">
      <alignment horizontal="right" vertical="center" shrinkToFit="1"/>
    </xf>
    <xf numFmtId="181" fontId="29" fillId="0" borderId="12" xfId="4" applyNumberFormat="1" applyFont="1" applyBorder="1" applyAlignment="1" applyProtection="1">
      <alignment horizontal="right" vertical="center" shrinkToFit="1"/>
    </xf>
    <xf numFmtId="181" fontId="29" fillId="0" borderId="23" xfId="4" applyNumberFormat="1" applyFont="1" applyBorder="1" applyAlignment="1" applyProtection="1">
      <alignment horizontal="right" vertical="center" shrinkToFit="1"/>
    </xf>
    <xf numFmtId="181" fontId="29" fillId="0" borderId="24" xfId="4" applyNumberFormat="1" applyFont="1" applyBorder="1" applyAlignment="1" applyProtection="1">
      <alignment horizontal="right" vertical="center" shrinkToFit="1"/>
    </xf>
    <xf numFmtId="181" fontId="29" fillId="0" borderId="21" xfId="4" applyNumberFormat="1" applyFont="1" applyBorder="1" applyAlignment="1" applyProtection="1">
      <alignment horizontal="right" vertical="center" shrinkToFit="1"/>
    </xf>
    <xf numFmtId="181" fontId="29" fillId="0" borderId="11" xfId="4" applyNumberFormat="1" applyFont="1" applyBorder="1" applyAlignment="1" applyProtection="1">
      <alignment horizontal="right" vertical="center" shrinkToFit="1"/>
      <protection locked="0"/>
    </xf>
    <xf numFmtId="181" fontId="29" fillId="0" borderId="0" xfId="4" applyNumberFormat="1" applyFont="1" applyBorder="1" applyAlignment="1" applyProtection="1">
      <alignment horizontal="right" vertical="center" shrinkToFit="1"/>
    </xf>
    <xf numFmtId="181" fontId="28" fillId="0" borderId="46" xfId="4" applyNumberFormat="1" applyFont="1" applyBorder="1" applyAlignment="1" applyProtection="1">
      <alignment horizontal="right" vertical="center" shrinkToFit="1"/>
      <protection locked="0"/>
    </xf>
    <xf numFmtId="181" fontId="29" fillId="0" borderId="47" xfId="4" applyNumberFormat="1" applyFont="1" applyBorder="1" applyAlignment="1" applyProtection="1">
      <alignment horizontal="right" vertical="center" shrinkToFit="1"/>
      <protection locked="0"/>
    </xf>
    <xf numFmtId="181" fontId="29" fillId="0" borderId="48" xfId="4" applyNumberFormat="1" applyFont="1" applyBorder="1" applyAlignment="1" applyProtection="1">
      <alignment horizontal="right" vertical="center" shrinkToFit="1"/>
      <protection locked="0"/>
    </xf>
    <xf numFmtId="181" fontId="29" fillId="0" borderId="23" xfId="4" applyNumberFormat="1" applyFont="1" applyBorder="1" applyAlignment="1" applyProtection="1">
      <alignment horizontal="right" vertical="center" shrinkToFit="1"/>
      <protection locked="0"/>
    </xf>
    <xf numFmtId="181" fontId="28" fillId="0" borderId="47" xfId="4" applyNumberFormat="1" applyFont="1" applyBorder="1" applyAlignment="1" applyProtection="1">
      <alignment horizontal="right" vertical="center" shrinkToFit="1"/>
      <protection locked="0"/>
    </xf>
    <xf numFmtId="181" fontId="28" fillId="0" borderId="46" xfId="4" applyNumberFormat="1" applyFont="1" applyBorder="1" applyAlignment="1" applyProtection="1">
      <alignment horizontal="right" vertical="center" shrinkToFit="1"/>
    </xf>
    <xf numFmtId="181" fontId="29" fillId="0" borderId="47" xfId="4" applyNumberFormat="1" applyFont="1" applyBorder="1" applyAlignment="1" applyProtection="1">
      <alignment horizontal="right" vertical="center" shrinkToFit="1"/>
    </xf>
    <xf numFmtId="181" fontId="29" fillId="0" borderId="48" xfId="4" applyNumberFormat="1" applyFont="1" applyBorder="1" applyAlignment="1" applyProtection="1">
      <alignment horizontal="right" vertical="center" shrinkToFit="1"/>
    </xf>
    <xf numFmtId="178" fontId="28" fillId="0" borderId="29" xfId="1" applyNumberFormat="1" applyFont="1" applyBorder="1" applyAlignment="1">
      <alignment horizontal="center" vertical="center"/>
    </xf>
    <xf numFmtId="178" fontId="29" fillId="0" borderId="30" xfId="3" applyNumberFormat="1" applyFont="1" applyBorder="1" applyAlignment="1">
      <alignment horizontal="center" vertical="center"/>
    </xf>
    <xf numFmtId="178" fontId="29" fillId="0" borderId="31" xfId="3" applyNumberFormat="1" applyFont="1" applyBorder="1" applyAlignment="1">
      <alignment horizontal="center" vertical="center"/>
    </xf>
    <xf numFmtId="178" fontId="28" fillId="0" borderId="14" xfId="1" applyNumberFormat="1" applyFont="1" applyBorder="1" applyAlignment="1">
      <alignment horizontal="center" vertical="center"/>
    </xf>
    <xf numFmtId="178" fontId="29" fillId="0" borderId="0" xfId="3" applyNumberFormat="1" applyFont="1" applyAlignment="1">
      <alignment horizontal="center" vertical="center"/>
    </xf>
    <xf numFmtId="178" fontId="29" fillId="0" borderId="16" xfId="3" applyNumberFormat="1" applyFont="1" applyBorder="1" applyAlignment="1">
      <alignment horizontal="center" vertical="center"/>
    </xf>
    <xf numFmtId="178" fontId="28" fillId="0" borderId="26" xfId="1" applyNumberFormat="1" applyFont="1" applyBorder="1" applyAlignment="1">
      <alignment horizontal="center" vertical="center"/>
    </xf>
    <xf numFmtId="178" fontId="29" fillId="0" borderId="27" xfId="3" applyNumberFormat="1" applyFont="1" applyBorder="1" applyAlignment="1">
      <alignment horizontal="center" vertical="center"/>
    </xf>
    <xf numFmtId="178" fontId="29" fillId="0" borderId="28" xfId="3" applyNumberFormat="1" applyFont="1" applyBorder="1" applyAlignment="1">
      <alignment horizontal="center" vertical="center"/>
    </xf>
    <xf numFmtId="180" fontId="15" fillId="0" borderId="5" xfId="4" applyNumberFormat="1" applyFont="1" applyFill="1" applyBorder="1" applyAlignment="1" applyProtection="1">
      <alignment horizontal="center" vertical="center" shrinkToFit="1"/>
    </xf>
    <xf numFmtId="180" fontId="16" fillId="0" borderId="5" xfId="4" applyNumberFormat="1" applyFont="1" applyFill="1" applyBorder="1" applyAlignment="1" applyProtection="1">
      <alignment horizontal="center" vertical="center" shrinkToFit="1"/>
    </xf>
    <xf numFmtId="180" fontId="16" fillId="0" borderId="0" xfId="4" applyNumberFormat="1" applyFont="1" applyFill="1" applyBorder="1" applyAlignment="1" applyProtection="1">
      <alignment horizontal="center" vertical="center" shrinkToFit="1"/>
    </xf>
    <xf numFmtId="180" fontId="16" fillId="0" borderId="0" xfId="4" applyNumberFormat="1" applyFont="1" applyFill="1" applyAlignment="1" applyProtection="1">
      <alignment horizontal="center" vertical="center" shrinkToFit="1"/>
    </xf>
    <xf numFmtId="180" fontId="16" fillId="0" borderId="24" xfId="4" applyNumberFormat="1" applyFont="1" applyFill="1" applyBorder="1" applyAlignment="1" applyProtection="1">
      <alignment horizontal="center" vertical="center" shrinkToFit="1"/>
    </xf>
    <xf numFmtId="0" fontId="17" fillId="0" borderId="0" xfId="5" applyFont="1" applyAlignment="1" applyProtection="1">
      <alignment horizontal="center" vertical="top" wrapText="1"/>
      <protection locked="0"/>
    </xf>
    <xf numFmtId="0" fontId="17" fillId="0" borderId="12" xfId="5" applyFont="1" applyBorder="1" applyAlignment="1" applyProtection="1">
      <alignment horizontal="center" vertical="top" wrapText="1"/>
      <protection locked="0"/>
    </xf>
    <xf numFmtId="0" fontId="17" fillId="0" borderId="27" xfId="5" applyFont="1" applyBorder="1" applyAlignment="1" applyProtection="1">
      <alignment horizontal="center" vertical="top" wrapText="1"/>
      <protection locked="0"/>
    </xf>
    <xf numFmtId="0" fontId="17" fillId="0" borderId="33" xfId="5" applyFont="1" applyBorder="1" applyAlignment="1" applyProtection="1">
      <alignment horizontal="center" vertical="top" wrapText="1"/>
      <protection locked="0"/>
    </xf>
    <xf numFmtId="0" fontId="17" fillId="0" borderId="11" xfId="5" applyFont="1" applyBorder="1" applyAlignment="1">
      <alignment horizontal="left" vertical="top" wrapText="1"/>
    </xf>
    <xf numFmtId="0" fontId="17" fillId="0" borderId="0" xfId="5" applyFont="1" applyAlignment="1">
      <alignment horizontal="left" vertical="top" wrapText="1"/>
    </xf>
    <xf numFmtId="0" fontId="17" fillId="0" borderId="12" xfId="5" applyFont="1" applyBorder="1" applyAlignment="1">
      <alignment horizontal="left" vertical="top" wrapText="1"/>
    </xf>
    <xf numFmtId="0" fontId="17" fillId="0" borderId="11" xfId="5" applyFont="1" applyBorder="1" applyAlignment="1">
      <alignment horizontal="center" vertical="top" wrapText="1"/>
    </xf>
    <xf numFmtId="0" fontId="17" fillId="0" borderId="0" xfId="5" applyFont="1" applyAlignment="1">
      <alignment horizontal="center" vertical="top" wrapText="1"/>
    </xf>
    <xf numFmtId="0" fontId="17" fillId="0" borderId="12" xfId="5" applyFont="1" applyBorder="1" applyAlignment="1">
      <alignment horizontal="center" vertical="top" wrapText="1"/>
    </xf>
    <xf numFmtId="0" fontId="17" fillId="0" borderId="10" xfId="1" applyFont="1" applyBorder="1" applyAlignment="1">
      <alignment horizontal="center" vertical="center"/>
    </xf>
    <xf numFmtId="0" fontId="28" fillId="3" borderId="68" xfId="1" applyFont="1" applyFill="1" applyBorder="1" applyAlignment="1" applyProtection="1">
      <alignment horizontal="center" vertical="center" shrinkToFit="1"/>
      <protection locked="0"/>
    </xf>
    <xf numFmtId="0" fontId="29" fillId="3" borderId="67" xfId="3" applyFont="1" applyFill="1" applyBorder="1" applyAlignment="1" applyProtection="1">
      <alignment horizontal="center" vertical="center" shrinkToFit="1"/>
      <protection locked="0"/>
    </xf>
    <xf numFmtId="0" fontId="29" fillId="3" borderId="66" xfId="3" applyFont="1" applyFill="1" applyBorder="1" applyAlignment="1" applyProtection="1">
      <alignment horizontal="center" vertical="center" shrinkToFit="1"/>
      <protection locked="0"/>
    </xf>
    <xf numFmtId="0" fontId="17" fillId="2" borderId="10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15" fillId="2" borderId="11" xfId="1" applyFont="1" applyFill="1" applyBorder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15" fillId="2" borderId="12" xfId="1" applyFont="1" applyFill="1" applyBorder="1" applyAlignment="1">
      <alignment horizontal="center" vertical="center"/>
    </xf>
  </cellXfs>
  <cellStyles count="6">
    <cellStyle name="桁区切り 2 2" xfId="4"/>
    <cellStyle name="標準" xfId="0" builtinId="0"/>
    <cellStyle name="標準 3 3 3 2" xfId="2"/>
    <cellStyle name="標準 3 5 2" xfId="1"/>
    <cellStyle name="標準 4 2 3 5" xfId="5"/>
    <cellStyle name="標準 4 4" xfId="3"/>
  </cellStyles>
  <dxfs count="16"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120162</xdr:colOff>
      <xdr:row>12</xdr:row>
      <xdr:rowOff>140677</xdr:rowOff>
    </xdr:from>
    <xdr:to>
      <xdr:col>14</xdr:col>
      <xdr:colOff>186103</xdr:colOff>
      <xdr:row>13</xdr:row>
      <xdr:rowOff>195629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063387" y="2731477"/>
          <a:ext cx="294541" cy="293077"/>
        </a:xfrm>
        <a:prstGeom prst="flowChartConnector">
          <a:avLst/>
        </a:prstGeom>
        <a:solidFill>
          <a:sysClr val="window" lastClr="FFFFFF"/>
        </a:solidFill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印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CC"/>
  </sheetPr>
  <dimension ref="A1:C22"/>
  <sheetViews>
    <sheetView showGridLines="0" tabSelected="1" view="pageBreakPreview" zoomScaleNormal="100" zoomScaleSheetLayoutView="100" workbookViewId="0">
      <selection activeCell="C8" sqref="C8"/>
    </sheetView>
  </sheetViews>
  <sheetFormatPr defaultRowHeight="13.5"/>
  <cols>
    <col min="1" max="1" width="3.375" style="3" customWidth="1"/>
    <col min="2" max="2" width="25.625" style="2" customWidth="1"/>
    <col min="3" max="3" width="46.875" style="3" customWidth="1"/>
    <col min="4" max="4" width="4.75" style="3" customWidth="1"/>
    <col min="5" max="16384" width="9" style="3"/>
  </cols>
  <sheetData>
    <row r="1" spans="1:3" ht="17.25">
      <c r="A1" s="1" t="s">
        <v>41</v>
      </c>
    </row>
    <row r="2" spans="1:3" ht="24.75" customHeight="1">
      <c r="A2" s="3" t="s">
        <v>36</v>
      </c>
    </row>
    <row r="3" spans="1:3" ht="24.75" customHeight="1">
      <c r="B3" s="4" t="s">
        <v>35</v>
      </c>
      <c r="C3" s="10"/>
    </row>
    <row r="4" spans="1:3" ht="24.75" customHeight="1">
      <c r="B4" s="4" t="s">
        <v>42</v>
      </c>
      <c r="C4" s="10"/>
    </row>
    <row r="5" spans="1:3" ht="24.75" customHeight="1">
      <c r="B5" s="4" t="s">
        <v>43</v>
      </c>
      <c r="C5" s="10"/>
    </row>
    <row r="6" spans="1:3" ht="24.75" customHeight="1">
      <c r="B6" s="4" t="s">
        <v>44</v>
      </c>
      <c r="C6" s="10"/>
    </row>
    <row r="7" spans="1:3" ht="24.75" customHeight="1">
      <c r="B7" s="4" t="s">
        <v>50</v>
      </c>
      <c r="C7" s="10"/>
    </row>
    <row r="8" spans="1:3" ht="24.75" customHeight="1">
      <c r="B8" s="4" t="s">
        <v>19</v>
      </c>
      <c r="C8" s="10"/>
    </row>
    <row r="9" spans="1:3" ht="24.75" customHeight="1">
      <c r="B9" s="4" t="s">
        <v>20</v>
      </c>
      <c r="C9" s="10"/>
    </row>
    <row r="10" spans="1:3" ht="24.75" customHeight="1">
      <c r="C10" s="6"/>
    </row>
    <row r="11" spans="1:3" ht="24.75" customHeight="1">
      <c r="A11" s="3" t="s">
        <v>37</v>
      </c>
      <c r="C11" s="6"/>
    </row>
    <row r="12" spans="1:3" ht="24.75" customHeight="1">
      <c r="B12" s="4" t="s">
        <v>45</v>
      </c>
      <c r="C12" s="5"/>
    </row>
    <row r="13" spans="1:3" ht="24.75" customHeight="1">
      <c r="B13" s="4" t="s">
        <v>51</v>
      </c>
      <c r="C13" s="5"/>
    </row>
    <row r="14" spans="1:3" ht="24.75" customHeight="1">
      <c r="B14" s="4" t="s">
        <v>52</v>
      </c>
      <c r="C14" s="5"/>
    </row>
    <row r="15" spans="1:3" ht="24.75" customHeight="1">
      <c r="B15" s="4" t="s">
        <v>53</v>
      </c>
      <c r="C15" s="7"/>
    </row>
    <row r="16" spans="1:3" ht="24.75" customHeight="1">
      <c r="B16" s="4" t="s">
        <v>55</v>
      </c>
      <c r="C16" s="5"/>
    </row>
    <row r="17" spans="1:3" ht="24.75" customHeight="1">
      <c r="B17" s="4" t="s">
        <v>46</v>
      </c>
      <c r="C17" s="5"/>
    </row>
    <row r="18" spans="1:3" ht="24.75" customHeight="1">
      <c r="C18" s="6"/>
    </row>
    <row r="19" spans="1:3" ht="24.75" customHeight="1">
      <c r="A19" s="3" t="s">
        <v>38</v>
      </c>
      <c r="C19" s="6"/>
    </row>
    <row r="20" spans="1:3" ht="24.75" customHeight="1">
      <c r="B20" s="8" t="s">
        <v>49</v>
      </c>
      <c r="C20" s="9"/>
    </row>
    <row r="21" spans="1:3" ht="24.75" customHeight="1">
      <c r="B21" s="4" t="s">
        <v>39</v>
      </c>
      <c r="C21" s="7"/>
    </row>
    <row r="22" spans="1:3" ht="24.75" customHeight="1">
      <c r="B22" s="4" t="s">
        <v>40</v>
      </c>
      <c r="C22" s="7"/>
    </row>
  </sheetData>
  <sheetProtection password="CA5C" sheet="1" selectLockedCells="1"/>
  <customSheetViews>
    <customSheetView guid="{9840377A-212E-4C35-A2C5-D8CFFBAF8FC2}" showGridLines="0">
      <selection activeCell="C3" sqref="C3"/>
      <pageMargins left="0.7" right="0.7" top="0.75" bottom="0.75" header="0.3" footer="0.3"/>
    </customSheetView>
  </customSheetViews>
  <phoneticPr fontId="2"/>
  <dataValidations count="7">
    <dataValidation type="list" showInputMessage="1" showErrorMessage="1" sqref="C12">
      <formula1>"国内,国外"</formula1>
    </dataValidation>
    <dataValidation type="textLength" imeMode="disabled" operator="equal" allowBlank="1" showInputMessage="1" showErrorMessage="1" errorTitle="文字長エラー" error="数字8文字で入力してください。" sqref="C20">
      <formula1>8</formula1>
    </dataValidation>
    <dataValidation type="whole" showInputMessage="1" showErrorMessage="1" sqref="C15">
      <formula1>0</formula1>
      <formula2>999999999</formula2>
    </dataValidation>
    <dataValidation type="textLength" operator="equal" allowBlank="1" showInputMessage="1" showErrorMessage="1" sqref="C13 C8">
      <formula1>8</formula1>
    </dataValidation>
    <dataValidation type="whole" allowBlank="1" showInputMessage="1" showErrorMessage="1" sqref="C21">
      <formula1>0</formula1>
      <formula2>C15</formula2>
    </dataValidation>
    <dataValidation type="whole" allowBlank="1" showInputMessage="1" showErrorMessage="1" sqref="C22">
      <formula1>0</formula1>
      <formula2>C15-C21</formula2>
    </dataValidation>
    <dataValidation type="textLength" operator="equal" allowBlank="1" showInputMessage="1" showErrorMessage="1" sqref="C14">
      <formula1>10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Y45"/>
  <sheetViews>
    <sheetView showGridLines="0" showZeros="0" view="pageBreakPreview" zoomScale="85" zoomScaleNormal="100" zoomScaleSheetLayoutView="85" workbookViewId="0">
      <selection activeCell="R36" sqref="R36:AY41"/>
    </sheetView>
  </sheetViews>
  <sheetFormatPr defaultColWidth="2.625" defaultRowHeight="13.5"/>
  <cols>
    <col min="1" max="1" width="2.625" style="14"/>
    <col min="2" max="40" width="3" style="14" customWidth="1"/>
    <col min="41" max="16384" width="2.625" style="14"/>
  </cols>
  <sheetData>
    <row r="1" spans="2:51" ht="18.75">
      <c r="AL1" s="21"/>
      <c r="AU1" s="22"/>
      <c r="AY1" s="23" t="s">
        <v>34</v>
      </c>
    </row>
    <row r="2" spans="2:51" ht="18.75">
      <c r="B2" s="22" t="s">
        <v>0</v>
      </c>
      <c r="AL2" s="21"/>
    </row>
    <row r="3" spans="2:51" ht="14.25" thickBot="1">
      <c r="AL3" s="21"/>
    </row>
    <row r="4" spans="2:51" ht="18.75" thickTop="1" thickBot="1">
      <c r="F4" s="24" t="s">
        <v>1</v>
      </c>
      <c r="L4" s="11"/>
      <c r="P4" s="14" t="s">
        <v>2</v>
      </c>
      <c r="S4" s="228">
        <f>請求内容の入力!$C$20</f>
        <v>0</v>
      </c>
      <c r="T4" s="229"/>
      <c r="U4" s="229"/>
      <c r="V4" s="229"/>
      <c r="W4" s="229"/>
      <c r="X4" s="229"/>
      <c r="Y4" s="229"/>
      <c r="Z4" s="230"/>
      <c r="AA4" s="25" t="str">
        <f>MID(S4,5,2)</f>
        <v/>
      </c>
      <c r="AB4" s="25" t="str">
        <f>RIGHT(S4,2)</f>
        <v>0</v>
      </c>
      <c r="AC4" s="25" t="str">
        <f>LEFT(S4,4)</f>
        <v>0</v>
      </c>
      <c r="AD4" s="25">
        <f ca="1">MONTH(NOW())</f>
        <v>8</v>
      </c>
      <c r="AE4" s="25">
        <f ca="1">DAY(NOW())</f>
        <v>24</v>
      </c>
      <c r="AF4" s="25">
        <f ca="1">YEAR(NOW())-1</f>
        <v>2022</v>
      </c>
      <c r="AL4" s="21"/>
      <c r="AY4" s="21"/>
    </row>
    <row r="5" spans="2:51" ht="8.1" customHeight="1" thickTop="1"/>
    <row r="6" spans="2:51" ht="15" customHeight="1">
      <c r="B6" s="151" t="s">
        <v>54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201"/>
      <c r="P6" s="231" t="s">
        <v>57</v>
      </c>
      <c r="Q6" s="232"/>
      <c r="R6" s="232"/>
      <c r="S6" s="232"/>
      <c r="T6" s="232"/>
      <c r="U6" s="232"/>
      <c r="V6" s="232"/>
      <c r="W6" s="232"/>
      <c r="X6" s="232"/>
      <c r="Y6" s="233"/>
      <c r="Z6" s="234" t="s">
        <v>3</v>
      </c>
      <c r="AA6" s="234"/>
      <c r="AB6" s="234"/>
      <c r="AC6" s="234"/>
      <c r="AD6" s="234"/>
      <c r="AE6" s="234"/>
      <c r="AF6" s="234"/>
      <c r="AG6" s="234" t="s">
        <v>4</v>
      </c>
      <c r="AH6" s="234"/>
      <c r="AI6" s="234"/>
      <c r="AJ6" s="234"/>
      <c r="AK6" s="234"/>
      <c r="AL6" s="234"/>
      <c r="AM6" s="234"/>
      <c r="AN6" s="234" t="s">
        <v>5</v>
      </c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</row>
    <row r="7" spans="2:51" ht="15" customHeight="1" thickBot="1">
      <c r="B7" s="22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141"/>
      <c r="P7" s="235">
        <v>0</v>
      </c>
      <c r="Q7" s="236"/>
      <c r="R7" s="236"/>
      <c r="S7" s="236"/>
      <c r="T7" s="236"/>
      <c r="U7" s="236"/>
      <c r="V7" s="236"/>
      <c r="W7" s="236"/>
      <c r="X7" s="236"/>
      <c r="Y7" s="237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 t="s">
        <v>6</v>
      </c>
      <c r="AO7" s="234"/>
      <c r="AP7" s="234"/>
      <c r="AQ7" s="234"/>
      <c r="AR7" s="234" t="s">
        <v>7</v>
      </c>
      <c r="AS7" s="234"/>
      <c r="AT7" s="234"/>
      <c r="AU7" s="234"/>
      <c r="AV7" s="234" t="s">
        <v>8</v>
      </c>
      <c r="AW7" s="234"/>
      <c r="AX7" s="234"/>
      <c r="AY7" s="234"/>
    </row>
    <row r="8" spans="2:51" ht="44.1" customHeight="1" thickTop="1" thickBot="1">
      <c r="B8" s="222">
        <f>請求内容の入力!$C$14</f>
        <v>0</v>
      </c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4"/>
      <c r="P8" s="225">
        <v>0</v>
      </c>
      <c r="Q8" s="226"/>
      <c r="R8" s="226"/>
      <c r="S8" s="226"/>
      <c r="T8" s="226"/>
      <c r="U8" s="226"/>
      <c r="V8" s="226"/>
      <c r="W8" s="226"/>
      <c r="X8" s="226"/>
      <c r="Y8" s="227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</row>
    <row r="9" spans="2:51" ht="13.5" customHeight="1" thickTop="1">
      <c r="B9" s="197" t="s">
        <v>9</v>
      </c>
      <c r="C9" s="2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P9" s="201" t="s">
        <v>10</v>
      </c>
      <c r="Q9" s="202"/>
      <c r="R9" s="202"/>
      <c r="S9" s="202"/>
      <c r="T9" s="202"/>
      <c r="U9" s="202"/>
      <c r="V9" s="206">
        <f>請求内容の入力!$C$16</f>
        <v>0</v>
      </c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8"/>
    </row>
    <row r="10" spans="2:51" ht="13.5" customHeight="1">
      <c r="B10" s="198"/>
      <c r="C10" s="15"/>
      <c r="D10" s="72" t="str">
        <f>"〒"&amp;請求内容の入力!C3</f>
        <v>〒</v>
      </c>
      <c r="E10" s="72"/>
      <c r="F10" s="72"/>
      <c r="G10" s="72"/>
      <c r="H10" s="72"/>
      <c r="I10" s="72"/>
      <c r="J10" s="72"/>
      <c r="K10" s="72"/>
      <c r="L10" s="16"/>
      <c r="M10" s="16"/>
      <c r="N10" s="16"/>
      <c r="O10" s="17"/>
      <c r="P10" s="141"/>
      <c r="Q10" s="203"/>
      <c r="R10" s="203"/>
      <c r="S10" s="203"/>
      <c r="T10" s="203"/>
      <c r="U10" s="203"/>
      <c r="V10" s="209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1"/>
    </row>
    <row r="11" spans="2:51" ht="13.5" customHeight="1">
      <c r="B11" s="198"/>
      <c r="C11" s="73">
        <f>請求内容の入力!C4</f>
        <v>0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5"/>
      <c r="P11" s="141"/>
      <c r="Q11" s="203"/>
      <c r="R11" s="203"/>
      <c r="S11" s="203"/>
      <c r="T11" s="203"/>
      <c r="U11" s="203"/>
      <c r="V11" s="209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1"/>
    </row>
    <row r="12" spans="2:51" ht="13.5" customHeight="1">
      <c r="B12" s="198"/>
      <c r="C12" s="73">
        <f>請求内容の入力!$C$5</f>
        <v>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5"/>
      <c r="P12" s="141"/>
      <c r="Q12" s="203"/>
      <c r="R12" s="203"/>
      <c r="S12" s="203"/>
      <c r="T12" s="203"/>
      <c r="U12" s="203"/>
      <c r="V12" s="209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1"/>
    </row>
    <row r="13" spans="2:51" ht="18.75" customHeight="1">
      <c r="B13" s="199"/>
      <c r="C13" s="77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9"/>
      <c r="P13" s="204"/>
      <c r="Q13" s="205"/>
      <c r="R13" s="205"/>
      <c r="S13" s="205"/>
      <c r="T13" s="205"/>
      <c r="U13" s="205"/>
      <c r="V13" s="212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4"/>
    </row>
    <row r="14" spans="2:51" ht="18.75" customHeight="1">
      <c r="B14" s="198"/>
      <c r="C14" s="80">
        <f>請求内容の入力!C6</f>
        <v>0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2"/>
      <c r="P14" s="166" t="s">
        <v>11</v>
      </c>
      <c r="Q14" s="166"/>
      <c r="R14" s="166"/>
      <c r="S14" s="166"/>
      <c r="T14" s="166"/>
      <c r="U14" s="166"/>
      <c r="V14" s="166"/>
      <c r="W14" s="166"/>
      <c r="X14" s="202" t="s">
        <v>12</v>
      </c>
      <c r="Y14" s="202"/>
      <c r="Z14" s="202"/>
      <c r="AA14" s="202"/>
      <c r="AB14" s="202"/>
      <c r="AC14" s="202"/>
      <c r="AD14" s="202"/>
      <c r="AE14" s="202"/>
      <c r="AF14" s="215" t="s">
        <v>13</v>
      </c>
      <c r="AG14" s="216"/>
      <c r="AH14" s="216"/>
      <c r="AI14" s="216"/>
      <c r="AJ14" s="216"/>
      <c r="AK14" s="216"/>
      <c r="AL14" s="216"/>
      <c r="AM14" s="216"/>
      <c r="AN14" s="217"/>
      <c r="AO14" s="151" t="s">
        <v>14</v>
      </c>
      <c r="AP14" s="152"/>
      <c r="AQ14" s="152"/>
      <c r="AR14" s="152"/>
      <c r="AS14" s="151" t="s">
        <v>15</v>
      </c>
      <c r="AT14" s="152"/>
      <c r="AU14" s="201"/>
      <c r="AV14" s="151" t="s">
        <v>16</v>
      </c>
      <c r="AW14" s="152"/>
      <c r="AX14" s="152"/>
      <c r="AY14" s="201"/>
    </row>
    <row r="15" spans="2:51" ht="19.5" customHeight="1" thickBot="1">
      <c r="B15" s="198"/>
      <c r="C15" s="80">
        <f>請求内容の入力!$C$7</f>
        <v>0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2"/>
      <c r="P15" s="166" t="s">
        <v>17</v>
      </c>
      <c r="Q15" s="166"/>
      <c r="R15" s="166"/>
      <c r="S15" s="166"/>
      <c r="T15" s="166"/>
      <c r="U15" s="166"/>
      <c r="V15" s="166"/>
      <c r="W15" s="166"/>
      <c r="X15" s="203"/>
      <c r="Y15" s="203"/>
      <c r="Z15" s="203"/>
      <c r="AA15" s="203"/>
      <c r="AB15" s="203"/>
      <c r="AC15" s="203"/>
      <c r="AD15" s="203"/>
      <c r="AE15" s="203"/>
      <c r="AF15" s="218"/>
      <c r="AG15" s="219"/>
      <c r="AH15" s="219"/>
      <c r="AI15" s="219"/>
      <c r="AJ15" s="219"/>
      <c r="AK15" s="219"/>
      <c r="AL15" s="219"/>
      <c r="AM15" s="219"/>
      <c r="AN15" s="220"/>
      <c r="AO15" s="221"/>
      <c r="AP15" s="52"/>
      <c r="AQ15" s="52"/>
      <c r="AR15" s="52"/>
      <c r="AS15" s="221"/>
      <c r="AT15" s="52"/>
      <c r="AU15" s="141"/>
      <c r="AV15" s="221"/>
      <c r="AW15" s="52"/>
      <c r="AX15" s="52"/>
      <c r="AY15" s="141"/>
    </row>
    <row r="16" spans="2:51" ht="11.1" customHeight="1" thickTop="1" thickBot="1">
      <c r="B16" s="200"/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0"/>
      <c r="P16" s="167"/>
      <c r="Q16" s="168"/>
      <c r="R16" s="168"/>
      <c r="S16" s="168"/>
      <c r="T16" s="168"/>
      <c r="U16" s="168"/>
      <c r="V16" s="168"/>
      <c r="W16" s="169"/>
      <c r="X16" s="176">
        <f>請求内容の入力!$C$13</f>
        <v>0</v>
      </c>
      <c r="Y16" s="177"/>
      <c r="Z16" s="177"/>
      <c r="AA16" s="177"/>
      <c r="AB16" s="177"/>
      <c r="AC16" s="177"/>
      <c r="AD16" s="177"/>
      <c r="AE16" s="178"/>
      <c r="AF16" s="185"/>
      <c r="AG16" s="186"/>
      <c r="AH16" s="186"/>
      <c r="AI16" s="186"/>
      <c r="AJ16" s="186"/>
      <c r="AK16" s="186"/>
      <c r="AL16" s="186"/>
      <c r="AM16" s="186"/>
      <c r="AN16" s="186"/>
      <c r="AO16" s="190" t="str">
        <f>IF(請求内容の入力!C12="国内","課税","不課税")</f>
        <v>不課税</v>
      </c>
      <c r="AP16" s="190"/>
      <c r="AQ16" s="190"/>
      <c r="AR16" s="191"/>
      <c r="AS16" s="111" t="str">
        <f>IF(AO16="不課税","－",10)</f>
        <v>－</v>
      </c>
      <c r="AT16" s="112"/>
      <c r="AU16" s="117" t="s">
        <v>18</v>
      </c>
      <c r="AV16" s="120">
        <f>請求内容の入力!$C$17</f>
        <v>0</v>
      </c>
      <c r="AW16" s="121"/>
      <c r="AX16" s="121"/>
      <c r="AY16" s="122"/>
    </row>
    <row r="17" spans="2:51" ht="9.75" customHeight="1" thickTop="1">
      <c r="B17" s="140" t="s">
        <v>19</v>
      </c>
      <c r="C17" s="52"/>
      <c r="D17" s="52"/>
      <c r="E17" s="52"/>
      <c r="F17" s="52"/>
      <c r="G17" s="141"/>
      <c r="H17" s="145">
        <f>請求内容の入力!C8</f>
        <v>0</v>
      </c>
      <c r="I17" s="146"/>
      <c r="J17" s="146"/>
      <c r="K17" s="146"/>
      <c r="L17" s="146"/>
      <c r="M17" s="146"/>
      <c r="N17" s="146"/>
      <c r="O17" s="147"/>
      <c r="P17" s="170"/>
      <c r="Q17" s="171"/>
      <c r="R17" s="171"/>
      <c r="S17" s="171"/>
      <c r="T17" s="171"/>
      <c r="U17" s="171"/>
      <c r="V17" s="171"/>
      <c r="W17" s="172"/>
      <c r="X17" s="179"/>
      <c r="Y17" s="180"/>
      <c r="Z17" s="180"/>
      <c r="AA17" s="180"/>
      <c r="AB17" s="180"/>
      <c r="AC17" s="180"/>
      <c r="AD17" s="180"/>
      <c r="AE17" s="181"/>
      <c r="AF17" s="187"/>
      <c r="AG17" s="188"/>
      <c r="AH17" s="188"/>
      <c r="AI17" s="188"/>
      <c r="AJ17" s="188"/>
      <c r="AK17" s="188"/>
      <c r="AL17" s="188"/>
      <c r="AM17" s="188"/>
      <c r="AN17" s="187"/>
      <c r="AO17" s="192"/>
      <c r="AP17" s="192"/>
      <c r="AQ17" s="192"/>
      <c r="AR17" s="193"/>
      <c r="AS17" s="113"/>
      <c r="AT17" s="114"/>
      <c r="AU17" s="118"/>
      <c r="AV17" s="123"/>
      <c r="AW17" s="124"/>
      <c r="AX17" s="124"/>
      <c r="AY17" s="125"/>
    </row>
    <row r="18" spans="2:51" ht="9.75" customHeight="1" thickBot="1">
      <c r="B18" s="142"/>
      <c r="C18" s="143"/>
      <c r="D18" s="143"/>
      <c r="E18" s="143"/>
      <c r="F18" s="143"/>
      <c r="G18" s="144"/>
      <c r="H18" s="148"/>
      <c r="I18" s="149"/>
      <c r="J18" s="149"/>
      <c r="K18" s="149"/>
      <c r="L18" s="149"/>
      <c r="M18" s="149"/>
      <c r="N18" s="149"/>
      <c r="O18" s="150"/>
      <c r="P18" s="170"/>
      <c r="Q18" s="171"/>
      <c r="R18" s="171"/>
      <c r="S18" s="171"/>
      <c r="T18" s="171"/>
      <c r="U18" s="171"/>
      <c r="V18" s="171"/>
      <c r="W18" s="172"/>
      <c r="X18" s="179"/>
      <c r="Y18" s="180"/>
      <c r="Z18" s="180"/>
      <c r="AA18" s="180"/>
      <c r="AB18" s="180"/>
      <c r="AC18" s="180"/>
      <c r="AD18" s="180"/>
      <c r="AE18" s="181"/>
      <c r="AF18" s="187"/>
      <c r="AG18" s="188"/>
      <c r="AH18" s="188"/>
      <c r="AI18" s="188"/>
      <c r="AJ18" s="188"/>
      <c r="AK18" s="188"/>
      <c r="AL18" s="188"/>
      <c r="AM18" s="188"/>
      <c r="AN18" s="187"/>
      <c r="AO18" s="192"/>
      <c r="AP18" s="192"/>
      <c r="AQ18" s="192"/>
      <c r="AR18" s="193"/>
      <c r="AS18" s="113"/>
      <c r="AT18" s="114"/>
      <c r="AU18" s="118"/>
      <c r="AV18" s="123"/>
      <c r="AW18" s="124"/>
      <c r="AX18" s="124"/>
      <c r="AY18" s="125"/>
    </row>
    <row r="19" spans="2:51" ht="9.75" customHeight="1" thickTop="1" thickBot="1">
      <c r="B19" s="151" t="s">
        <v>20</v>
      </c>
      <c r="C19" s="152"/>
      <c r="D19" s="152"/>
      <c r="E19" s="152"/>
      <c r="F19" s="152"/>
      <c r="G19" s="152"/>
      <c r="H19" s="155">
        <f>請求内容の入力!C9</f>
        <v>0</v>
      </c>
      <c r="I19" s="156"/>
      <c r="J19" s="156"/>
      <c r="K19" s="156"/>
      <c r="L19" s="156"/>
      <c r="M19" s="156"/>
      <c r="N19" s="156"/>
      <c r="O19" s="156"/>
      <c r="P19" s="173"/>
      <c r="Q19" s="174"/>
      <c r="R19" s="174"/>
      <c r="S19" s="174"/>
      <c r="T19" s="174"/>
      <c r="U19" s="174"/>
      <c r="V19" s="174"/>
      <c r="W19" s="175"/>
      <c r="X19" s="182"/>
      <c r="Y19" s="183"/>
      <c r="Z19" s="183"/>
      <c r="AA19" s="183"/>
      <c r="AB19" s="183"/>
      <c r="AC19" s="183"/>
      <c r="AD19" s="183"/>
      <c r="AE19" s="184"/>
      <c r="AF19" s="189"/>
      <c r="AG19" s="189"/>
      <c r="AH19" s="189"/>
      <c r="AI19" s="189"/>
      <c r="AJ19" s="189"/>
      <c r="AK19" s="189"/>
      <c r="AL19" s="189"/>
      <c r="AM19" s="189"/>
      <c r="AN19" s="189"/>
      <c r="AO19" s="194"/>
      <c r="AP19" s="194"/>
      <c r="AQ19" s="194"/>
      <c r="AR19" s="195"/>
      <c r="AS19" s="115"/>
      <c r="AT19" s="116"/>
      <c r="AU19" s="119"/>
      <c r="AV19" s="126"/>
      <c r="AW19" s="127"/>
      <c r="AX19" s="127"/>
      <c r="AY19" s="128"/>
    </row>
    <row r="20" spans="2:51" ht="9.75" customHeight="1" thickTop="1" thickBot="1">
      <c r="B20" s="153"/>
      <c r="C20" s="154"/>
      <c r="D20" s="154"/>
      <c r="E20" s="154"/>
      <c r="F20" s="154"/>
      <c r="G20" s="154"/>
      <c r="H20" s="157"/>
      <c r="I20" s="158"/>
      <c r="J20" s="158"/>
      <c r="K20" s="158"/>
      <c r="L20" s="158"/>
      <c r="M20" s="158"/>
      <c r="N20" s="158"/>
      <c r="O20" s="159"/>
      <c r="P20" s="160" t="s">
        <v>21</v>
      </c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2"/>
      <c r="AG20" s="162"/>
      <c r="AH20" s="162"/>
      <c r="AI20" s="162"/>
      <c r="AJ20" s="162"/>
      <c r="AK20" s="162"/>
      <c r="AL20" s="162"/>
      <c r="AM20" s="162"/>
      <c r="AN20" s="162"/>
      <c r="AO20" s="161"/>
      <c r="AP20" s="163"/>
      <c r="AQ20" s="129" t="s">
        <v>58</v>
      </c>
      <c r="AR20" s="129"/>
      <c r="AS20" s="129"/>
      <c r="AT20" s="129"/>
      <c r="AU20" s="129"/>
      <c r="AV20" s="129"/>
      <c r="AW20" s="129"/>
      <c r="AX20" s="129"/>
      <c r="AY20" s="130"/>
    </row>
    <row r="21" spans="2:51">
      <c r="B21" s="131" t="s">
        <v>22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3"/>
      <c r="P21" s="137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9"/>
      <c r="AQ21" s="129"/>
      <c r="AR21" s="129"/>
      <c r="AS21" s="129"/>
      <c r="AT21" s="129"/>
      <c r="AU21" s="129"/>
      <c r="AV21" s="129"/>
      <c r="AW21" s="129"/>
      <c r="AX21" s="129"/>
      <c r="AY21" s="130"/>
    </row>
    <row r="22" spans="2:51">
      <c r="B22" s="131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3"/>
      <c r="P22" s="137" t="s">
        <v>23</v>
      </c>
      <c r="Q22" s="138"/>
      <c r="R22" s="138"/>
      <c r="S22" s="138"/>
      <c r="T22" s="138"/>
      <c r="U22" s="138"/>
      <c r="V22" s="138"/>
      <c r="W22" s="138"/>
      <c r="X22" s="138"/>
      <c r="Y22" s="138" t="s">
        <v>24</v>
      </c>
      <c r="Z22" s="138"/>
      <c r="AA22" s="138"/>
      <c r="AB22" s="138"/>
      <c r="AC22" s="138"/>
      <c r="AD22" s="138"/>
      <c r="AE22" s="138"/>
      <c r="AF22" s="138"/>
      <c r="AG22" s="138"/>
      <c r="AH22" s="138" t="s">
        <v>25</v>
      </c>
      <c r="AI22" s="138"/>
      <c r="AJ22" s="138"/>
      <c r="AK22" s="138"/>
      <c r="AL22" s="138"/>
      <c r="AM22" s="138"/>
      <c r="AN22" s="138"/>
      <c r="AO22" s="138"/>
      <c r="AP22" s="139"/>
      <c r="AQ22" s="129"/>
      <c r="AR22" s="129"/>
      <c r="AS22" s="129"/>
      <c r="AT22" s="129"/>
      <c r="AU22" s="129"/>
      <c r="AV22" s="129"/>
      <c r="AW22" s="129"/>
      <c r="AX22" s="129"/>
      <c r="AY22" s="130"/>
    </row>
    <row r="23" spans="2:51" ht="14.25" thickBot="1">
      <c r="B23" s="134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  <c r="P23" s="137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9"/>
      <c r="AQ23" s="129"/>
      <c r="AR23" s="129"/>
      <c r="AS23" s="129"/>
      <c r="AT23" s="129"/>
      <c r="AU23" s="129"/>
      <c r="AV23" s="129"/>
      <c r="AW23" s="129"/>
      <c r="AX23" s="129"/>
      <c r="AY23" s="130"/>
    </row>
    <row r="24" spans="2:51" ht="11.25" customHeight="1" thickTop="1">
      <c r="B24" s="42" t="s">
        <v>26</v>
      </c>
      <c r="C24" s="43"/>
      <c r="D24" s="43"/>
      <c r="E24" s="43"/>
      <c r="F24" s="43"/>
      <c r="G24" s="83">
        <f>請求内容の入力!$C$15</f>
        <v>0</v>
      </c>
      <c r="H24" s="84"/>
      <c r="I24" s="84"/>
      <c r="J24" s="85"/>
      <c r="K24" s="85"/>
      <c r="L24" s="85"/>
      <c r="M24" s="85"/>
      <c r="N24" s="85"/>
      <c r="O24" s="86"/>
      <c r="P24" s="28"/>
      <c r="Q24" s="29"/>
      <c r="R24" s="29"/>
      <c r="S24" s="29"/>
      <c r="T24" s="29"/>
      <c r="U24" s="29"/>
      <c r="V24" s="29"/>
      <c r="W24" s="29"/>
      <c r="X24" s="30"/>
      <c r="Y24" s="28"/>
      <c r="Z24" s="37"/>
      <c r="AA24" s="37"/>
      <c r="AB24" s="29"/>
      <c r="AC24" s="29"/>
      <c r="AD24" s="29"/>
      <c r="AE24" s="29"/>
      <c r="AF24" s="29"/>
      <c r="AG24" s="30"/>
      <c r="AH24" s="28"/>
      <c r="AI24" s="29"/>
      <c r="AJ24" s="29"/>
      <c r="AK24" s="29"/>
      <c r="AL24" s="29"/>
      <c r="AM24" s="29"/>
      <c r="AN24" s="29"/>
      <c r="AO24" s="29"/>
      <c r="AP24" s="30"/>
      <c r="AQ24" s="129"/>
      <c r="AR24" s="129"/>
      <c r="AS24" s="129"/>
      <c r="AT24" s="129"/>
      <c r="AU24" s="129"/>
      <c r="AV24" s="129"/>
      <c r="AW24" s="129"/>
      <c r="AX24" s="129"/>
      <c r="AY24" s="130"/>
    </row>
    <row r="25" spans="2:51" ht="11.25" customHeight="1">
      <c r="B25" s="42"/>
      <c r="C25" s="43"/>
      <c r="D25" s="43"/>
      <c r="E25" s="43"/>
      <c r="F25" s="43"/>
      <c r="G25" s="87"/>
      <c r="H25" s="88"/>
      <c r="I25" s="88"/>
      <c r="J25" s="46"/>
      <c r="K25" s="46"/>
      <c r="L25" s="46"/>
      <c r="M25" s="46"/>
      <c r="N25" s="46"/>
      <c r="O25" s="89"/>
      <c r="P25" s="31"/>
      <c r="Q25" s="32"/>
      <c r="R25" s="32"/>
      <c r="S25" s="32"/>
      <c r="T25" s="32"/>
      <c r="U25" s="32"/>
      <c r="V25" s="32"/>
      <c r="W25" s="32"/>
      <c r="X25" s="33"/>
      <c r="Y25" s="38"/>
      <c r="Z25" s="39"/>
      <c r="AA25" s="39"/>
      <c r="AB25" s="32"/>
      <c r="AC25" s="32"/>
      <c r="AD25" s="32"/>
      <c r="AE25" s="32"/>
      <c r="AF25" s="32"/>
      <c r="AG25" s="33"/>
      <c r="AH25" s="31"/>
      <c r="AI25" s="32"/>
      <c r="AJ25" s="32"/>
      <c r="AK25" s="32"/>
      <c r="AL25" s="32"/>
      <c r="AM25" s="32"/>
      <c r="AN25" s="32"/>
      <c r="AO25" s="32"/>
      <c r="AP25" s="33"/>
      <c r="AQ25" s="129"/>
      <c r="AR25" s="129"/>
      <c r="AS25" s="129"/>
      <c r="AT25" s="129"/>
      <c r="AU25" s="129"/>
      <c r="AV25" s="129"/>
      <c r="AW25" s="129"/>
      <c r="AX25" s="129"/>
      <c r="AY25" s="130"/>
    </row>
    <row r="26" spans="2:51" ht="11.25" customHeight="1" thickBot="1">
      <c r="B26" s="42"/>
      <c r="C26" s="43"/>
      <c r="D26" s="43"/>
      <c r="E26" s="43"/>
      <c r="F26" s="43"/>
      <c r="G26" s="90"/>
      <c r="H26" s="91"/>
      <c r="I26" s="91"/>
      <c r="J26" s="92"/>
      <c r="K26" s="92"/>
      <c r="L26" s="92"/>
      <c r="M26" s="92"/>
      <c r="N26" s="92"/>
      <c r="O26" s="93"/>
      <c r="P26" s="34"/>
      <c r="Q26" s="35"/>
      <c r="R26" s="35"/>
      <c r="S26" s="35"/>
      <c r="T26" s="35"/>
      <c r="U26" s="35"/>
      <c r="V26" s="35"/>
      <c r="W26" s="35"/>
      <c r="X26" s="36"/>
      <c r="Y26" s="40"/>
      <c r="Z26" s="41"/>
      <c r="AA26" s="41"/>
      <c r="AB26" s="35"/>
      <c r="AC26" s="35"/>
      <c r="AD26" s="35"/>
      <c r="AE26" s="35"/>
      <c r="AF26" s="35"/>
      <c r="AG26" s="36"/>
      <c r="AH26" s="34"/>
      <c r="AI26" s="35"/>
      <c r="AJ26" s="35"/>
      <c r="AK26" s="35"/>
      <c r="AL26" s="35"/>
      <c r="AM26" s="35"/>
      <c r="AN26" s="35"/>
      <c r="AO26" s="35"/>
      <c r="AP26" s="36"/>
      <c r="AQ26" s="129"/>
      <c r="AR26" s="129"/>
      <c r="AS26" s="129"/>
      <c r="AT26" s="129"/>
      <c r="AU26" s="129"/>
      <c r="AV26" s="129"/>
      <c r="AW26" s="129"/>
      <c r="AX26" s="129"/>
      <c r="AY26" s="130"/>
    </row>
    <row r="27" spans="2:51" ht="11.25" customHeight="1" thickTop="1">
      <c r="B27" s="164" t="s">
        <v>27</v>
      </c>
      <c r="C27" s="165"/>
      <c r="D27" s="165"/>
      <c r="E27" s="165"/>
      <c r="F27" s="165"/>
      <c r="G27" s="83">
        <f>G30+G33</f>
        <v>0</v>
      </c>
      <c r="H27" s="84"/>
      <c r="I27" s="84"/>
      <c r="J27" s="85"/>
      <c r="K27" s="85"/>
      <c r="L27" s="85"/>
      <c r="M27" s="85"/>
      <c r="N27" s="85"/>
      <c r="O27" s="86"/>
      <c r="P27" s="57"/>
      <c r="Q27" s="58"/>
      <c r="R27" s="58"/>
      <c r="S27" s="58"/>
      <c r="T27" s="58"/>
      <c r="U27" s="58"/>
      <c r="V27" s="58"/>
      <c r="W27" s="58"/>
      <c r="X27" s="59"/>
      <c r="Y27" s="71"/>
      <c r="Z27" s="57"/>
      <c r="AA27" s="57"/>
      <c r="AB27" s="58"/>
      <c r="AC27" s="58"/>
      <c r="AD27" s="58"/>
      <c r="AE27" s="58"/>
      <c r="AF27" s="58"/>
      <c r="AG27" s="59"/>
      <c r="AH27" s="71"/>
      <c r="AI27" s="58"/>
      <c r="AJ27" s="58"/>
      <c r="AK27" s="58"/>
      <c r="AL27" s="58"/>
      <c r="AM27" s="58"/>
      <c r="AN27" s="58"/>
      <c r="AO27" s="58"/>
      <c r="AP27" s="59"/>
      <c r="AQ27" s="129"/>
      <c r="AR27" s="129"/>
      <c r="AS27" s="129"/>
      <c r="AT27" s="129"/>
      <c r="AU27" s="129"/>
      <c r="AV27" s="129"/>
      <c r="AW27" s="129"/>
      <c r="AX27" s="129"/>
      <c r="AY27" s="130"/>
    </row>
    <row r="28" spans="2:51" ht="11.25" customHeight="1">
      <c r="B28" s="164"/>
      <c r="C28" s="165"/>
      <c r="D28" s="165"/>
      <c r="E28" s="165"/>
      <c r="F28" s="165"/>
      <c r="G28" s="87"/>
      <c r="H28" s="88"/>
      <c r="I28" s="88"/>
      <c r="J28" s="46"/>
      <c r="K28" s="46"/>
      <c r="L28" s="46"/>
      <c r="M28" s="46"/>
      <c r="N28" s="46"/>
      <c r="O28" s="89"/>
      <c r="P28" s="60"/>
      <c r="Q28" s="32"/>
      <c r="R28" s="32"/>
      <c r="S28" s="32"/>
      <c r="T28" s="32"/>
      <c r="U28" s="32"/>
      <c r="V28" s="32"/>
      <c r="W28" s="32"/>
      <c r="X28" s="33"/>
      <c r="Y28" s="38"/>
      <c r="Z28" s="39"/>
      <c r="AA28" s="39"/>
      <c r="AB28" s="32"/>
      <c r="AC28" s="32"/>
      <c r="AD28" s="32"/>
      <c r="AE28" s="32"/>
      <c r="AF28" s="32"/>
      <c r="AG28" s="33"/>
      <c r="AH28" s="31"/>
      <c r="AI28" s="32"/>
      <c r="AJ28" s="32"/>
      <c r="AK28" s="32"/>
      <c r="AL28" s="32"/>
      <c r="AM28" s="32"/>
      <c r="AN28" s="32"/>
      <c r="AO28" s="32"/>
      <c r="AP28" s="33"/>
      <c r="AQ28" s="129"/>
      <c r="AR28" s="129"/>
      <c r="AS28" s="129"/>
      <c r="AT28" s="129"/>
      <c r="AU28" s="129"/>
      <c r="AV28" s="129"/>
      <c r="AW28" s="129"/>
      <c r="AX28" s="129"/>
      <c r="AY28" s="130"/>
    </row>
    <row r="29" spans="2:51" ht="11.25" customHeight="1" thickBot="1">
      <c r="B29" s="164"/>
      <c r="C29" s="165"/>
      <c r="D29" s="165"/>
      <c r="E29" s="165"/>
      <c r="F29" s="165"/>
      <c r="G29" s="90"/>
      <c r="H29" s="91"/>
      <c r="I29" s="91"/>
      <c r="J29" s="92"/>
      <c r="K29" s="92"/>
      <c r="L29" s="92"/>
      <c r="M29" s="92"/>
      <c r="N29" s="92"/>
      <c r="O29" s="93"/>
      <c r="P29" s="35"/>
      <c r="Q29" s="35"/>
      <c r="R29" s="35"/>
      <c r="S29" s="35"/>
      <c r="T29" s="35"/>
      <c r="U29" s="35"/>
      <c r="V29" s="35"/>
      <c r="W29" s="35"/>
      <c r="X29" s="36"/>
      <c r="Y29" s="40"/>
      <c r="Z29" s="41"/>
      <c r="AA29" s="41"/>
      <c r="AB29" s="35"/>
      <c r="AC29" s="35"/>
      <c r="AD29" s="35"/>
      <c r="AE29" s="35"/>
      <c r="AF29" s="35"/>
      <c r="AG29" s="36"/>
      <c r="AH29" s="34"/>
      <c r="AI29" s="35"/>
      <c r="AJ29" s="35"/>
      <c r="AK29" s="35"/>
      <c r="AL29" s="35"/>
      <c r="AM29" s="35"/>
      <c r="AN29" s="35"/>
      <c r="AO29" s="35"/>
      <c r="AP29" s="36"/>
      <c r="AQ29" s="129"/>
      <c r="AR29" s="129"/>
      <c r="AS29" s="129"/>
      <c r="AT29" s="129"/>
      <c r="AU29" s="129"/>
      <c r="AV29" s="129"/>
      <c r="AW29" s="129"/>
      <c r="AX29" s="129"/>
      <c r="AY29" s="130"/>
    </row>
    <row r="30" spans="2:51" ht="11.25" customHeight="1" thickTop="1" thickBot="1">
      <c r="B30" s="51" t="s">
        <v>28</v>
      </c>
      <c r="C30" s="52"/>
      <c r="D30" s="52"/>
      <c r="E30" s="52"/>
      <c r="F30" s="52"/>
      <c r="G30" s="53">
        <f>請求内容の入力!$C$21</f>
        <v>0</v>
      </c>
      <c r="H30" s="54"/>
      <c r="I30" s="54"/>
      <c r="J30" s="54"/>
      <c r="K30" s="54"/>
      <c r="L30" s="54"/>
      <c r="M30" s="54"/>
      <c r="N30" s="54"/>
      <c r="O30" s="55"/>
      <c r="P30" s="57"/>
      <c r="Q30" s="58"/>
      <c r="R30" s="58"/>
      <c r="S30" s="58"/>
      <c r="T30" s="58"/>
      <c r="U30" s="58"/>
      <c r="V30" s="58"/>
      <c r="W30" s="58"/>
      <c r="X30" s="59"/>
      <c r="Y30" s="71"/>
      <c r="Z30" s="58"/>
      <c r="AA30" s="58"/>
      <c r="AB30" s="58"/>
      <c r="AC30" s="58"/>
      <c r="AD30" s="58"/>
      <c r="AE30" s="58"/>
      <c r="AF30" s="58"/>
      <c r="AG30" s="59"/>
      <c r="AH30" s="71"/>
      <c r="AI30" s="58"/>
      <c r="AJ30" s="58"/>
      <c r="AK30" s="58"/>
      <c r="AL30" s="58"/>
      <c r="AM30" s="58"/>
      <c r="AN30" s="58"/>
      <c r="AO30" s="58"/>
      <c r="AP30" s="59"/>
      <c r="AQ30" s="129"/>
      <c r="AR30" s="129"/>
      <c r="AS30" s="129"/>
      <c r="AT30" s="129"/>
      <c r="AU30" s="129"/>
      <c r="AV30" s="129"/>
      <c r="AW30" s="129"/>
      <c r="AX30" s="129"/>
      <c r="AY30" s="130"/>
    </row>
    <row r="31" spans="2:51" ht="11.25" customHeight="1" thickTop="1" thickBot="1">
      <c r="B31" s="51"/>
      <c r="C31" s="52"/>
      <c r="D31" s="52"/>
      <c r="E31" s="52"/>
      <c r="F31" s="52"/>
      <c r="G31" s="56"/>
      <c r="H31" s="54"/>
      <c r="I31" s="54"/>
      <c r="J31" s="54"/>
      <c r="K31" s="54"/>
      <c r="L31" s="54"/>
      <c r="M31" s="54"/>
      <c r="N31" s="54"/>
      <c r="O31" s="55"/>
      <c r="P31" s="60"/>
      <c r="Q31" s="32"/>
      <c r="R31" s="32"/>
      <c r="S31" s="32"/>
      <c r="T31" s="32"/>
      <c r="U31" s="32"/>
      <c r="V31" s="32"/>
      <c r="W31" s="32"/>
      <c r="X31" s="33"/>
      <c r="Y31" s="31"/>
      <c r="Z31" s="32"/>
      <c r="AA31" s="32"/>
      <c r="AB31" s="32"/>
      <c r="AC31" s="32"/>
      <c r="AD31" s="32"/>
      <c r="AE31" s="32"/>
      <c r="AF31" s="32"/>
      <c r="AG31" s="33"/>
      <c r="AH31" s="31"/>
      <c r="AI31" s="32"/>
      <c r="AJ31" s="32"/>
      <c r="AK31" s="32"/>
      <c r="AL31" s="32"/>
      <c r="AM31" s="32"/>
      <c r="AN31" s="32"/>
      <c r="AO31" s="32"/>
      <c r="AP31" s="33"/>
      <c r="AQ31" s="129"/>
      <c r="AR31" s="129"/>
      <c r="AS31" s="129"/>
      <c r="AT31" s="129"/>
      <c r="AU31" s="129"/>
      <c r="AV31" s="129"/>
      <c r="AW31" s="129"/>
      <c r="AX31" s="129"/>
      <c r="AY31" s="130"/>
    </row>
    <row r="32" spans="2:51" ht="11.25" customHeight="1" thickTop="1" thickBot="1">
      <c r="B32" s="51"/>
      <c r="C32" s="52"/>
      <c r="D32" s="52"/>
      <c r="E32" s="52"/>
      <c r="F32" s="52"/>
      <c r="G32" s="56"/>
      <c r="H32" s="54"/>
      <c r="I32" s="54"/>
      <c r="J32" s="54"/>
      <c r="K32" s="54"/>
      <c r="L32" s="54"/>
      <c r="M32" s="54"/>
      <c r="N32" s="54"/>
      <c r="O32" s="55"/>
      <c r="P32" s="60"/>
      <c r="Q32" s="60"/>
      <c r="R32" s="60"/>
      <c r="S32" s="60"/>
      <c r="T32" s="60"/>
      <c r="U32" s="60"/>
      <c r="V32" s="60"/>
      <c r="W32" s="60"/>
      <c r="X32" s="33"/>
      <c r="Y32" s="31"/>
      <c r="Z32" s="60"/>
      <c r="AA32" s="60"/>
      <c r="AB32" s="60"/>
      <c r="AC32" s="60"/>
      <c r="AD32" s="60"/>
      <c r="AE32" s="60"/>
      <c r="AF32" s="60"/>
      <c r="AG32" s="33"/>
      <c r="AH32" s="31"/>
      <c r="AI32" s="60"/>
      <c r="AJ32" s="60"/>
      <c r="AK32" s="60"/>
      <c r="AL32" s="60"/>
      <c r="AM32" s="60"/>
      <c r="AN32" s="60"/>
      <c r="AO32" s="60"/>
      <c r="AP32" s="33"/>
      <c r="AQ32" s="129"/>
      <c r="AR32" s="129"/>
      <c r="AS32" s="129"/>
      <c r="AT32" s="129"/>
      <c r="AU32" s="129"/>
      <c r="AV32" s="129"/>
      <c r="AW32" s="129"/>
      <c r="AX32" s="129"/>
      <c r="AY32" s="130"/>
    </row>
    <row r="33" spans="2:51" ht="11.25" customHeight="1" thickTop="1" thickBot="1">
      <c r="B33" s="61" t="s">
        <v>56</v>
      </c>
      <c r="C33" s="62"/>
      <c r="D33" s="62"/>
      <c r="E33" s="62"/>
      <c r="F33" s="62"/>
      <c r="G33" s="53">
        <f>請求内容の入力!$C$22</f>
        <v>0</v>
      </c>
      <c r="H33" s="66"/>
      <c r="I33" s="66"/>
      <c r="J33" s="54"/>
      <c r="K33" s="54"/>
      <c r="L33" s="54"/>
      <c r="M33" s="54"/>
      <c r="N33" s="54"/>
      <c r="O33" s="55"/>
      <c r="P33" s="67"/>
      <c r="Q33" s="68"/>
      <c r="R33" s="68"/>
      <c r="S33" s="68"/>
      <c r="T33" s="68"/>
      <c r="U33" s="68"/>
      <c r="V33" s="68"/>
      <c r="W33" s="68"/>
      <c r="X33" s="68"/>
      <c r="Y33" s="67"/>
      <c r="Z33" s="67"/>
      <c r="AA33" s="67"/>
      <c r="AB33" s="68"/>
      <c r="AC33" s="68"/>
      <c r="AD33" s="68"/>
      <c r="AE33" s="68"/>
      <c r="AF33" s="68"/>
      <c r="AG33" s="68"/>
      <c r="AH33" s="67"/>
      <c r="AI33" s="68"/>
      <c r="AJ33" s="68"/>
      <c r="AK33" s="68"/>
      <c r="AL33" s="68"/>
      <c r="AM33" s="68"/>
      <c r="AN33" s="68"/>
      <c r="AO33" s="68"/>
      <c r="AP33" s="68"/>
      <c r="AQ33" s="129"/>
      <c r="AR33" s="129"/>
      <c r="AS33" s="129"/>
      <c r="AT33" s="129"/>
      <c r="AU33" s="129"/>
      <c r="AV33" s="129"/>
      <c r="AW33" s="129"/>
      <c r="AX33" s="129"/>
      <c r="AY33" s="130"/>
    </row>
    <row r="34" spans="2:51" ht="11.25" customHeight="1" thickTop="1" thickBot="1">
      <c r="B34" s="63"/>
      <c r="C34" s="52"/>
      <c r="D34" s="52"/>
      <c r="E34" s="52"/>
      <c r="F34" s="52"/>
      <c r="G34" s="53"/>
      <c r="H34" s="66"/>
      <c r="I34" s="66"/>
      <c r="J34" s="54"/>
      <c r="K34" s="54"/>
      <c r="L34" s="54"/>
      <c r="M34" s="54"/>
      <c r="N34" s="54"/>
      <c r="O34" s="55"/>
      <c r="P34" s="69"/>
      <c r="Q34" s="69"/>
      <c r="R34" s="69"/>
      <c r="S34" s="69"/>
      <c r="T34" s="69"/>
      <c r="U34" s="69"/>
      <c r="V34" s="69"/>
      <c r="W34" s="69"/>
      <c r="X34" s="69"/>
      <c r="Y34" s="109"/>
      <c r="Z34" s="109"/>
      <c r="AA34" s="10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129"/>
      <c r="AR34" s="129"/>
      <c r="AS34" s="129"/>
      <c r="AT34" s="129"/>
      <c r="AU34" s="129"/>
      <c r="AV34" s="129"/>
      <c r="AW34" s="129"/>
      <c r="AX34" s="129"/>
      <c r="AY34" s="130"/>
    </row>
    <row r="35" spans="2:51" ht="11.25" customHeight="1" thickTop="1" thickBot="1">
      <c r="B35" s="64"/>
      <c r="C35" s="65"/>
      <c r="D35" s="65"/>
      <c r="E35" s="65"/>
      <c r="F35" s="65"/>
      <c r="G35" s="53"/>
      <c r="H35" s="66"/>
      <c r="I35" s="66"/>
      <c r="J35" s="54"/>
      <c r="K35" s="54"/>
      <c r="L35" s="54"/>
      <c r="M35" s="54"/>
      <c r="N35" s="54"/>
      <c r="O35" s="55"/>
      <c r="P35" s="70"/>
      <c r="Q35" s="70"/>
      <c r="R35" s="70"/>
      <c r="S35" s="70"/>
      <c r="T35" s="70"/>
      <c r="U35" s="70"/>
      <c r="V35" s="70"/>
      <c r="W35" s="70"/>
      <c r="X35" s="70"/>
      <c r="Y35" s="110"/>
      <c r="Z35" s="110"/>
      <c r="AA35" s="11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129"/>
      <c r="AR35" s="129"/>
      <c r="AS35" s="129"/>
      <c r="AT35" s="129"/>
      <c r="AU35" s="129"/>
      <c r="AV35" s="129"/>
      <c r="AW35" s="129"/>
      <c r="AX35" s="129"/>
      <c r="AY35" s="130"/>
    </row>
    <row r="36" spans="2:51" ht="11.25" customHeight="1" thickTop="1">
      <c r="B36" s="42" t="s">
        <v>29</v>
      </c>
      <c r="C36" s="43"/>
      <c r="D36" s="43"/>
      <c r="E36" s="76" t="str">
        <f>AS16 &amp; "%"</f>
        <v>－%</v>
      </c>
      <c r="F36" s="44"/>
      <c r="G36" s="45" t="str">
        <f>IFERROR(ROUND(G33*AS16/100,0)," ")</f>
        <v xml:space="preserve"> </v>
      </c>
      <c r="H36" s="46"/>
      <c r="I36" s="46"/>
      <c r="J36" s="46"/>
      <c r="K36" s="46"/>
      <c r="L36" s="46"/>
      <c r="M36" s="46"/>
      <c r="N36" s="46"/>
      <c r="O36" s="46"/>
      <c r="P36" s="94" t="s">
        <v>30</v>
      </c>
      <c r="Q36" s="95"/>
      <c r="R36" s="100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2"/>
    </row>
    <row r="37" spans="2:51" ht="11.25" customHeight="1">
      <c r="B37" s="42"/>
      <c r="C37" s="43"/>
      <c r="D37" s="43"/>
      <c r="E37" s="43"/>
      <c r="F37" s="44"/>
      <c r="G37" s="47"/>
      <c r="H37" s="48"/>
      <c r="I37" s="48"/>
      <c r="J37" s="48"/>
      <c r="K37" s="48"/>
      <c r="L37" s="48"/>
      <c r="M37" s="48"/>
      <c r="N37" s="48"/>
      <c r="O37" s="46"/>
      <c r="P37" s="96"/>
      <c r="Q37" s="97"/>
      <c r="R37" s="103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5"/>
    </row>
    <row r="38" spans="2:51" ht="11.25" customHeight="1">
      <c r="B38" s="42"/>
      <c r="C38" s="43"/>
      <c r="D38" s="43"/>
      <c r="E38" s="43"/>
      <c r="F38" s="44"/>
      <c r="G38" s="49"/>
      <c r="H38" s="50"/>
      <c r="I38" s="50"/>
      <c r="J38" s="50"/>
      <c r="K38" s="50"/>
      <c r="L38" s="50"/>
      <c r="M38" s="50"/>
      <c r="N38" s="50"/>
      <c r="O38" s="50"/>
      <c r="P38" s="96"/>
      <c r="Q38" s="97"/>
      <c r="R38" s="103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5"/>
    </row>
    <row r="39" spans="2:51" ht="11.25" customHeight="1">
      <c r="B39" s="42" t="s">
        <v>31</v>
      </c>
      <c r="C39" s="43"/>
      <c r="D39" s="43"/>
      <c r="E39" s="43"/>
      <c r="F39" s="44"/>
      <c r="G39" s="45">
        <f>G24-G30-G33</f>
        <v>0</v>
      </c>
      <c r="H39" s="46"/>
      <c r="I39" s="46"/>
      <c r="J39" s="46"/>
      <c r="K39" s="46"/>
      <c r="L39" s="46"/>
      <c r="M39" s="46"/>
      <c r="N39" s="46"/>
      <c r="O39" s="46"/>
      <c r="P39" s="96"/>
      <c r="Q39" s="97"/>
      <c r="R39" s="103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5"/>
    </row>
    <row r="40" spans="2:51" ht="11.25" customHeight="1">
      <c r="B40" s="42"/>
      <c r="C40" s="43"/>
      <c r="D40" s="43"/>
      <c r="E40" s="43"/>
      <c r="F40" s="44"/>
      <c r="G40" s="47"/>
      <c r="H40" s="48"/>
      <c r="I40" s="48"/>
      <c r="J40" s="48"/>
      <c r="K40" s="48"/>
      <c r="L40" s="48"/>
      <c r="M40" s="48"/>
      <c r="N40" s="48"/>
      <c r="O40" s="46"/>
      <c r="P40" s="96"/>
      <c r="Q40" s="97"/>
      <c r="R40" s="103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5"/>
    </row>
    <row r="41" spans="2:51" ht="11.25" customHeight="1" thickBot="1">
      <c r="B41" s="42"/>
      <c r="C41" s="43"/>
      <c r="D41" s="43"/>
      <c r="E41" s="43"/>
      <c r="F41" s="44"/>
      <c r="G41" s="49"/>
      <c r="H41" s="50"/>
      <c r="I41" s="50"/>
      <c r="J41" s="50"/>
      <c r="K41" s="50"/>
      <c r="L41" s="50"/>
      <c r="M41" s="50"/>
      <c r="N41" s="50"/>
      <c r="O41" s="50"/>
      <c r="P41" s="98"/>
      <c r="Q41" s="99"/>
      <c r="R41" s="106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8"/>
    </row>
    <row r="42" spans="2:51" ht="7.5" customHeight="1" thickTop="1">
      <c r="O42" s="27"/>
    </row>
    <row r="43" spans="2:51" ht="15" customHeight="1">
      <c r="R43" s="14" t="s">
        <v>32</v>
      </c>
    </row>
    <row r="44" spans="2:51" ht="7.5" customHeight="1"/>
    <row r="45" spans="2:51" ht="15" customHeight="1">
      <c r="R45" s="14" t="s">
        <v>33</v>
      </c>
    </row>
  </sheetData>
  <sheetProtection password="CA5C" sheet="1" selectLockedCells="1"/>
  <customSheetViews>
    <customSheetView guid="{9840377A-212E-4C35-A2C5-D8CFFBAF8FC2}" showPageBreaks="1" showGridLines="0" zeroValues="0" fitToPage="1" printArea="1" view="pageBreakPreview">
      <selection activeCell="R36" sqref="R36:AY41"/>
      <pageMargins left="0.70866141732283472" right="0.70866141732283472" top="0.43307086614173229" bottom="0" header="0.31496062992125984" footer="0.31496062992125984"/>
      <pageSetup paperSize="9" scale="81" orientation="landscape" r:id="rId1"/>
    </customSheetView>
  </customSheetViews>
  <mergeCells count="77">
    <mergeCell ref="AN6:AY6"/>
    <mergeCell ref="P7:Y7"/>
    <mergeCell ref="AN7:AQ7"/>
    <mergeCell ref="AR7:AU7"/>
    <mergeCell ref="AV7:AY7"/>
    <mergeCell ref="S4:Z4"/>
    <mergeCell ref="B6:O7"/>
    <mergeCell ref="P6:Y6"/>
    <mergeCell ref="Z6:AF7"/>
    <mergeCell ref="AG6:AM7"/>
    <mergeCell ref="AV8:AY8"/>
    <mergeCell ref="B9:B16"/>
    <mergeCell ref="P9:U13"/>
    <mergeCell ref="V9:AY13"/>
    <mergeCell ref="P14:W14"/>
    <mergeCell ref="X14:AE15"/>
    <mergeCell ref="AF14:AN15"/>
    <mergeCell ref="AO14:AR15"/>
    <mergeCell ref="AS14:AU15"/>
    <mergeCell ref="B8:O8"/>
    <mergeCell ref="P8:Y8"/>
    <mergeCell ref="Z8:AF8"/>
    <mergeCell ref="AG8:AM8"/>
    <mergeCell ref="AN8:AQ8"/>
    <mergeCell ref="AR8:AU8"/>
    <mergeCell ref="AV14:AY15"/>
    <mergeCell ref="P15:W15"/>
    <mergeCell ref="P16:W19"/>
    <mergeCell ref="X16:AE19"/>
    <mergeCell ref="AF16:AN19"/>
    <mergeCell ref="AO16:AR19"/>
    <mergeCell ref="AS16:AT19"/>
    <mergeCell ref="AU16:AU19"/>
    <mergeCell ref="AV16:AY19"/>
    <mergeCell ref="AQ20:AY35"/>
    <mergeCell ref="B21:O23"/>
    <mergeCell ref="P22:X23"/>
    <mergeCell ref="Y22:AG23"/>
    <mergeCell ref="AH22:AP23"/>
    <mergeCell ref="B17:G18"/>
    <mergeCell ref="H17:O18"/>
    <mergeCell ref="B19:G20"/>
    <mergeCell ref="H19:O20"/>
    <mergeCell ref="P20:AP21"/>
    <mergeCell ref="AH24:AP26"/>
    <mergeCell ref="B27:F29"/>
    <mergeCell ref="G27:O29"/>
    <mergeCell ref="AH27:AP29"/>
    <mergeCell ref="P36:Q41"/>
    <mergeCell ref="R36:AY41"/>
    <mergeCell ref="Y30:AG32"/>
    <mergeCell ref="AH30:AP32"/>
    <mergeCell ref="Y33:AG35"/>
    <mergeCell ref="AH33:AP35"/>
    <mergeCell ref="D10:K10"/>
    <mergeCell ref="C11:O11"/>
    <mergeCell ref="C12:O12"/>
    <mergeCell ref="B36:D38"/>
    <mergeCell ref="E36:F38"/>
    <mergeCell ref="G36:O38"/>
    <mergeCell ref="C13:O13"/>
    <mergeCell ref="C14:O14"/>
    <mergeCell ref="C15:O15"/>
    <mergeCell ref="B24:F26"/>
    <mergeCell ref="G24:O26"/>
    <mergeCell ref="P24:X26"/>
    <mergeCell ref="Y24:AG26"/>
    <mergeCell ref="B39:F41"/>
    <mergeCell ref="G39:O41"/>
    <mergeCell ref="B30:F32"/>
    <mergeCell ref="G30:O32"/>
    <mergeCell ref="P30:X32"/>
    <mergeCell ref="B33:F35"/>
    <mergeCell ref="G33:O35"/>
    <mergeCell ref="P33:X35"/>
    <mergeCell ref="P27:X29"/>
    <mergeCell ref="Y27:AG29"/>
  </mergeCells>
  <phoneticPr fontId="2"/>
  <conditionalFormatting sqref="C11">
    <cfRule type="containsBlanks" dxfId="15" priority="3">
      <formula>LEN(TRIM(C11))=0</formula>
    </cfRule>
  </conditionalFormatting>
  <conditionalFormatting sqref="C14">
    <cfRule type="containsBlanks" dxfId="14" priority="1">
      <formula>LEN(TRIM(C14))=0</formula>
    </cfRule>
  </conditionalFormatting>
  <conditionalFormatting sqref="H19:O20">
    <cfRule type="containsBlanks" dxfId="13" priority="4">
      <formula>LEN(TRIM(H19))=0</formula>
    </cfRule>
  </conditionalFormatting>
  <conditionalFormatting sqref="V9:AY13">
    <cfRule type="containsBlanks" dxfId="12" priority="2">
      <formula>LEN(TRIM(V9))=0</formula>
    </cfRule>
  </conditionalFormatting>
  <conditionalFormatting sqref="AS16:AT19">
    <cfRule type="containsBlanks" dxfId="11" priority="5">
      <formula>LEN(TRIM(AS16))=0</formula>
    </cfRule>
  </conditionalFormatting>
  <dataValidations count="4">
    <dataValidation type="whole" imeMode="disabled" allowBlank="1" showInputMessage="1" showErrorMessage="1" errorTitle="金額入力エラー" error="金額欄は、整数値 (0 - 99,999,999,999) の範囲内で入力してください。" sqref="P33:AP35">
      <formula1>0</formula1>
      <formula2>99999999999</formula2>
    </dataValidation>
    <dataValidation imeMode="disabled" allowBlank="1" showInputMessage="1" showErrorMessage="1" sqref="G30:O35"/>
    <dataValidation type="textLength" imeMode="disabled" operator="equal" allowBlank="1" showInputMessage="1" showErrorMessage="1" errorTitle="文字長エラー" error="数字8文字で入力してください。" sqref="S4:Z4">
      <formula1>8</formula1>
    </dataValidation>
    <dataValidation type="whole" allowBlank="1" showInputMessage="1" showErrorMessage="1" errorTitle="金額入力エラー" error="金額欄は、整数値 (0 - 99,999,999,999) の範囲内で入力してください。" sqref="G27:O29 P24:AP32">
      <formula1>0</formula1>
      <formula2>99999999999</formula2>
    </dataValidation>
  </dataValidations>
  <pageMargins left="0.70866141732283472" right="0.70866141732283472" top="0.43307086614173229" bottom="0" header="0.31496062992125984" footer="0.31496062992125984"/>
  <pageSetup paperSize="9" scale="81" orientation="landscape" r:id="rId2"/>
  <headerFooter>
    <oddFooter>&amp;RVer.202308_01</oddFooter>
  </headerFooter>
  <ignoredErrors>
    <ignoredError sqref="C16:O16 AO16 G24:O26 X16 C14 C13 C11 C10:O10 C12:O12 D11:O11 C15:O15 D13:O13 D14:O14 G33:O35 G28:O29 H27:O27" unlockedFormula="1"/>
  </ignoredError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Y45"/>
  <sheetViews>
    <sheetView showGridLines="0" showZeros="0" view="pageBreakPreview" zoomScale="85" zoomScaleNormal="100" zoomScaleSheetLayoutView="85" workbookViewId="0">
      <selection activeCell="R36" sqref="R36:AY41"/>
    </sheetView>
  </sheetViews>
  <sheetFormatPr defaultColWidth="2.625" defaultRowHeight="13.5"/>
  <cols>
    <col min="1" max="1" width="2.625" style="14"/>
    <col min="2" max="40" width="3" style="14" customWidth="1"/>
    <col min="41" max="16384" width="2.625" style="14"/>
  </cols>
  <sheetData>
    <row r="1" spans="2:51" ht="17.25">
      <c r="AL1" s="21"/>
      <c r="AY1" s="23" t="s">
        <v>47</v>
      </c>
    </row>
    <row r="2" spans="2:51" ht="18.75">
      <c r="B2" s="22" t="s">
        <v>0</v>
      </c>
      <c r="AL2" s="21"/>
    </row>
    <row r="3" spans="2:51" ht="14.25" thickBot="1">
      <c r="AL3" s="21"/>
    </row>
    <row r="4" spans="2:51" ht="18.75" thickTop="1" thickBot="1">
      <c r="F4" s="24" t="s">
        <v>1</v>
      </c>
      <c r="L4" s="11"/>
      <c r="P4" s="14" t="s">
        <v>2</v>
      </c>
      <c r="S4" s="228">
        <f>請求内容の入力!$C$20</f>
        <v>0</v>
      </c>
      <c r="T4" s="229"/>
      <c r="U4" s="229"/>
      <c r="V4" s="229"/>
      <c r="W4" s="229"/>
      <c r="X4" s="229"/>
      <c r="Y4" s="229"/>
      <c r="Z4" s="230"/>
      <c r="AA4" s="25" t="str">
        <f>MID(S4,5,2)</f>
        <v/>
      </c>
      <c r="AB4" s="25" t="str">
        <f>RIGHT(S4,2)</f>
        <v>0</v>
      </c>
      <c r="AC4" s="25" t="str">
        <f>LEFT(S4,4)</f>
        <v>0</v>
      </c>
      <c r="AD4" s="25">
        <f ca="1">MONTH(NOW())</f>
        <v>8</v>
      </c>
      <c r="AE4" s="25">
        <f ca="1">DAY(NOW())</f>
        <v>24</v>
      </c>
      <c r="AF4" s="25">
        <f ca="1">YEAR(NOW())-1</f>
        <v>2022</v>
      </c>
      <c r="AL4" s="21"/>
      <c r="AY4" s="21"/>
    </row>
    <row r="5" spans="2:51" ht="8.1" customHeight="1" thickTop="1"/>
    <row r="6" spans="2:51" ht="15" customHeight="1">
      <c r="B6" s="305" t="str">
        <f>IF(請求内容の入力!C14=0,請求内容の入力!B14,"工事番号："&amp;請求内容の入力!C14)</f>
        <v>工事番号</v>
      </c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7"/>
      <c r="P6" s="231" t="s">
        <v>57</v>
      </c>
      <c r="Q6" s="232"/>
      <c r="R6" s="232"/>
      <c r="S6" s="232"/>
      <c r="T6" s="232"/>
      <c r="U6" s="232"/>
      <c r="V6" s="232"/>
      <c r="W6" s="232"/>
      <c r="X6" s="232"/>
      <c r="Y6" s="233"/>
      <c r="Z6" s="304" t="s">
        <v>3</v>
      </c>
      <c r="AA6" s="304"/>
      <c r="AB6" s="304"/>
      <c r="AC6" s="304"/>
      <c r="AD6" s="304"/>
      <c r="AE6" s="304"/>
      <c r="AF6" s="304"/>
      <c r="AG6" s="304" t="s">
        <v>4</v>
      </c>
      <c r="AH6" s="304"/>
      <c r="AI6" s="304"/>
      <c r="AJ6" s="304"/>
      <c r="AK6" s="304"/>
      <c r="AL6" s="304"/>
      <c r="AM6" s="304"/>
      <c r="AN6" s="304" t="s">
        <v>5</v>
      </c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</row>
    <row r="7" spans="2:51" ht="15" customHeight="1" thickBot="1">
      <c r="B7" s="308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10"/>
      <c r="P7" s="235"/>
      <c r="Q7" s="236"/>
      <c r="R7" s="236"/>
      <c r="S7" s="236"/>
      <c r="T7" s="236"/>
      <c r="U7" s="236"/>
      <c r="V7" s="236"/>
      <c r="W7" s="236"/>
      <c r="X7" s="236"/>
      <c r="Y7" s="237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 s="304" t="s">
        <v>6</v>
      </c>
      <c r="AO7" s="304"/>
      <c r="AP7" s="304"/>
      <c r="AQ7" s="304"/>
      <c r="AR7" s="304" t="s">
        <v>7</v>
      </c>
      <c r="AS7" s="304"/>
      <c r="AT7" s="304"/>
      <c r="AU7" s="304"/>
      <c r="AV7" s="304" t="s">
        <v>8</v>
      </c>
      <c r="AW7" s="304"/>
      <c r="AX7" s="304"/>
      <c r="AY7" s="304"/>
    </row>
    <row r="8" spans="2:51" ht="44.1" customHeight="1" thickTop="1" thickBot="1">
      <c r="B8" s="222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4"/>
      <c r="P8" s="301"/>
      <c r="Q8" s="302"/>
      <c r="R8" s="302"/>
      <c r="S8" s="302"/>
      <c r="T8" s="302"/>
      <c r="U8" s="302"/>
      <c r="V8" s="302"/>
      <c r="W8" s="302"/>
      <c r="X8" s="302"/>
      <c r="Y8" s="303"/>
      <c r="Z8" s="300"/>
      <c r="AA8" s="300"/>
      <c r="AB8" s="300"/>
      <c r="AC8" s="300"/>
      <c r="AD8" s="300"/>
      <c r="AE8" s="300"/>
      <c r="AF8" s="300"/>
      <c r="AG8" s="300"/>
      <c r="AH8" s="300"/>
      <c r="AI8" s="300"/>
      <c r="AJ8" s="300"/>
      <c r="AK8" s="300"/>
      <c r="AL8" s="300"/>
      <c r="AM8" s="300"/>
      <c r="AN8" s="300"/>
      <c r="AO8" s="300"/>
      <c r="AP8" s="300"/>
      <c r="AQ8" s="300"/>
      <c r="AR8" s="300"/>
      <c r="AS8" s="300"/>
      <c r="AT8" s="300"/>
      <c r="AU8" s="300"/>
      <c r="AV8" s="300"/>
      <c r="AW8" s="300"/>
      <c r="AX8" s="300"/>
      <c r="AY8" s="300"/>
    </row>
    <row r="9" spans="2:51" ht="13.5" customHeight="1" thickTop="1">
      <c r="B9" s="197" t="s">
        <v>9</v>
      </c>
      <c r="C9" s="2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P9" s="201" t="s">
        <v>10</v>
      </c>
      <c r="Q9" s="202"/>
      <c r="R9" s="202"/>
      <c r="S9" s="202"/>
      <c r="T9" s="202"/>
      <c r="U9" s="202"/>
      <c r="V9" s="206">
        <f>請求内容の入力!$C$16</f>
        <v>0</v>
      </c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8"/>
    </row>
    <row r="10" spans="2:51" ht="13.5" customHeight="1">
      <c r="B10" s="198"/>
      <c r="C10" s="15"/>
      <c r="D10" s="72" t="str">
        <f>"〒"&amp;請求内容の入力!C3</f>
        <v>〒</v>
      </c>
      <c r="E10" s="72"/>
      <c r="F10" s="72"/>
      <c r="G10" s="72"/>
      <c r="H10" s="72"/>
      <c r="I10" s="72"/>
      <c r="J10" s="72"/>
      <c r="K10" s="72"/>
      <c r="L10" s="16"/>
      <c r="M10" s="16"/>
      <c r="N10" s="16"/>
      <c r="O10" s="17"/>
      <c r="P10" s="141"/>
      <c r="Q10" s="203"/>
      <c r="R10" s="203"/>
      <c r="S10" s="203"/>
      <c r="T10" s="203"/>
      <c r="U10" s="203"/>
      <c r="V10" s="209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1"/>
    </row>
    <row r="11" spans="2:51" ht="13.5" customHeight="1">
      <c r="B11" s="198"/>
      <c r="C11" s="73">
        <f>請求内容の入力!C4</f>
        <v>0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5"/>
      <c r="P11" s="141"/>
      <c r="Q11" s="203"/>
      <c r="R11" s="203"/>
      <c r="S11" s="203"/>
      <c r="T11" s="203"/>
      <c r="U11" s="203"/>
      <c r="V11" s="209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1"/>
    </row>
    <row r="12" spans="2:51" ht="13.5" customHeight="1">
      <c r="B12" s="198"/>
      <c r="C12" s="73">
        <f>請求内容の入力!$C$5</f>
        <v>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5"/>
      <c r="P12" s="141"/>
      <c r="Q12" s="203"/>
      <c r="R12" s="203"/>
      <c r="S12" s="203"/>
      <c r="T12" s="203"/>
      <c r="U12" s="203"/>
      <c r="V12" s="209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1"/>
    </row>
    <row r="13" spans="2:51" ht="18.75" customHeight="1">
      <c r="B13" s="199"/>
      <c r="C13" s="77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9"/>
      <c r="P13" s="204"/>
      <c r="Q13" s="205"/>
      <c r="R13" s="205"/>
      <c r="S13" s="205"/>
      <c r="T13" s="205"/>
      <c r="U13" s="205"/>
      <c r="V13" s="212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4"/>
    </row>
    <row r="14" spans="2:51" ht="18.75" customHeight="1">
      <c r="B14" s="198"/>
      <c r="C14" s="80">
        <f>請求内容の入力!C6</f>
        <v>0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2"/>
      <c r="P14" s="52" t="s">
        <v>11</v>
      </c>
      <c r="Q14" s="52"/>
      <c r="R14" s="52"/>
      <c r="S14" s="52"/>
      <c r="T14" s="52"/>
      <c r="U14" s="52"/>
      <c r="V14" s="52"/>
      <c r="W14" s="52"/>
      <c r="X14" s="202" t="s">
        <v>12</v>
      </c>
      <c r="Y14" s="202"/>
      <c r="Z14" s="202"/>
      <c r="AA14" s="202"/>
      <c r="AB14" s="202"/>
      <c r="AC14" s="202"/>
      <c r="AD14" s="202"/>
      <c r="AE14" s="202"/>
      <c r="AF14" s="201" t="s">
        <v>13</v>
      </c>
      <c r="AG14" s="202"/>
      <c r="AH14" s="202"/>
      <c r="AI14" s="202"/>
      <c r="AJ14" s="202"/>
      <c r="AK14" s="202"/>
      <c r="AL14" s="202"/>
      <c r="AM14" s="202"/>
      <c r="AN14" s="151"/>
      <c r="AO14" s="151" t="s">
        <v>14</v>
      </c>
      <c r="AP14" s="152"/>
      <c r="AQ14" s="152"/>
      <c r="AR14" s="152"/>
      <c r="AS14" s="151" t="s">
        <v>15</v>
      </c>
      <c r="AT14" s="152"/>
      <c r="AU14" s="201"/>
      <c r="AV14" s="151" t="s">
        <v>16</v>
      </c>
      <c r="AW14" s="152"/>
      <c r="AX14" s="152"/>
      <c r="AY14" s="201"/>
    </row>
    <row r="15" spans="2:51" ht="19.5" customHeight="1" thickBot="1">
      <c r="B15" s="198"/>
      <c r="C15" s="80">
        <f>請求内容の入力!$C$7</f>
        <v>0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2"/>
      <c r="P15" s="52" t="s">
        <v>17</v>
      </c>
      <c r="Q15" s="52"/>
      <c r="R15" s="52"/>
      <c r="S15" s="52"/>
      <c r="T15" s="52"/>
      <c r="U15" s="52"/>
      <c r="V15" s="52"/>
      <c r="W15" s="52"/>
      <c r="X15" s="203"/>
      <c r="Y15" s="203"/>
      <c r="Z15" s="203"/>
      <c r="AA15" s="203"/>
      <c r="AB15" s="203"/>
      <c r="AC15" s="203"/>
      <c r="AD15" s="203"/>
      <c r="AE15" s="203"/>
      <c r="AF15" s="141"/>
      <c r="AG15" s="203"/>
      <c r="AH15" s="203"/>
      <c r="AI15" s="203"/>
      <c r="AJ15" s="203"/>
      <c r="AK15" s="203"/>
      <c r="AL15" s="203"/>
      <c r="AM15" s="203"/>
      <c r="AN15" s="221"/>
      <c r="AO15" s="221"/>
      <c r="AP15" s="52"/>
      <c r="AQ15" s="52"/>
      <c r="AR15" s="52"/>
      <c r="AS15" s="221"/>
      <c r="AT15" s="52"/>
      <c r="AU15" s="141"/>
      <c r="AV15" s="221"/>
      <c r="AW15" s="52"/>
      <c r="AX15" s="52"/>
      <c r="AY15" s="141"/>
    </row>
    <row r="16" spans="2:51" ht="11.1" customHeight="1" thickTop="1" thickBot="1">
      <c r="B16" s="200"/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0"/>
      <c r="P16" s="276"/>
      <c r="Q16" s="277"/>
      <c r="R16" s="277"/>
      <c r="S16" s="277"/>
      <c r="T16" s="277"/>
      <c r="U16" s="277"/>
      <c r="V16" s="277"/>
      <c r="W16" s="278"/>
      <c r="X16" s="176">
        <f>請求内容の入力!$C$13</f>
        <v>0</v>
      </c>
      <c r="Y16" s="177"/>
      <c r="Z16" s="177"/>
      <c r="AA16" s="177"/>
      <c r="AB16" s="177"/>
      <c r="AC16" s="177"/>
      <c r="AD16" s="177"/>
      <c r="AE16" s="178"/>
      <c r="AF16" s="285">
        <f>G33</f>
        <v>0</v>
      </c>
      <c r="AG16" s="286"/>
      <c r="AH16" s="286"/>
      <c r="AI16" s="286"/>
      <c r="AJ16" s="286"/>
      <c r="AK16" s="286"/>
      <c r="AL16" s="286"/>
      <c r="AM16" s="286"/>
      <c r="AN16" s="286"/>
      <c r="AO16" s="190" t="str">
        <f>IF(請求内容の入力!C12="国内","課税","不課税")</f>
        <v>不課税</v>
      </c>
      <c r="AP16" s="190"/>
      <c r="AQ16" s="190"/>
      <c r="AR16" s="191"/>
      <c r="AS16" s="111" t="str">
        <f>IF(AO16="不課税","－",10)</f>
        <v>－</v>
      </c>
      <c r="AT16" s="112"/>
      <c r="AU16" s="117" t="s">
        <v>18</v>
      </c>
      <c r="AV16" s="120">
        <f>請求内容の入力!$C$17</f>
        <v>0</v>
      </c>
      <c r="AW16" s="121"/>
      <c r="AX16" s="121"/>
      <c r="AY16" s="122"/>
    </row>
    <row r="17" spans="2:51" ht="9.75" customHeight="1" thickTop="1">
      <c r="B17" s="140" t="s">
        <v>19</v>
      </c>
      <c r="C17" s="52"/>
      <c r="D17" s="52"/>
      <c r="E17" s="52"/>
      <c r="F17" s="52"/>
      <c r="G17" s="141"/>
      <c r="H17" s="145">
        <f>請求内容の入力!C8</f>
        <v>0</v>
      </c>
      <c r="I17" s="146"/>
      <c r="J17" s="146"/>
      <c r="K17" s="146"/>
      <c r="L17" s="146"/>
      <c r="M17" s="146"/>
      <c r="N17" s="146"/>
      <c r="O17" s="147"/>
      <c r="P17" s="279"/>
      <c r="Q17" s="280"/>
      <c r="R17" s="280"/>
      <c r="S17" s="280"/>
      <c r="T17" s="280"/>
      <c r="U17" s="280"/>
      <c r="V17" s="280"/>
      <c r="W17" s="281"/>
      <c r="X17" s="179"/>
      <c r="Y17" s="180"/>
      <c r="Z17" s="180"/>
      <c r="AA17" s="180"/>
      <c r="AB17" s="180"/>
      <c r="AC17" s="180"/>
      <c r="AD17" s="180"/>
      <c r="AE17" s="181"/>
      <c r="AF17" s="287"/>
      <c r="AG17" s="288"/>
      <c r="AH17" s="288"/>
      <c r="AI17" s="288"/>
      <c r="AJ17" s="288"/>
      <c r="AK17" s="288"/>
      <c r="AL17" s="288"/>
      <c r="AM17" s="288"/>
      <c r="AN17" s="287"/>
      <c r="AO17" s="192"/>
      <c r="AP17" s="192"/>
      <c r="AQ17" s="192"/>
      <c r="AR17" s="193"/>
      <c r="AS17" s="113"/>
      <c r="AT17" s="114"/>
      <c r="AU17" s="118"/>
      <c r="AV17" s="123"/>
      <c r="AW17" s="124"/>
      <c r="AX17" s="124"/>
      <c r="AY17" s="125"/>
    </row>
    <row r="18" spans="2:51" ht="9.75" customHeight="1" thickBot="1">
      <c r="B18" s="142"/>
      <c r="C18" s="143"/>
      <c r="D18" s="143"/>
      <c r="E18" s="143"/>
      <c r="F18" s="143"/>
      <c r="G18" s="144"/>
      <c r="H18" s="148"/>
      <c r="I18" s="149"/>
      <c r="J18" s="149"/>
      <c r="K18" s="149"/>
      <c r="L18" s="149"/>
      <c r="M18" s="149"/>
      <c r="N18" s="149"/>
      <c r="O18" s="150"/>
      <c r="P18" s="279"/>
      <c r="Q18" s="280"/>
      <c r="R18" s="280"/>
      <c r="S18" s="280"/>
      <c r="T18" s="280"/>
      <c r="U18" s="280"/>
      <c r="V18" s="280"/>
      <c r="W18" s="281"/>
      <c r="X18" s="179"/>
      <c r="Y18" s="180"/>
      <c r="Z18" s="180"/>
      <c r="AA18" s="180"/>
      <c r="AB18" s="180"/>
      <c r="AC18" s="180"/>
      <c r="AD18" s="180"/>
      <c r="AE18" s="181"/>
      <c r="AF18" s="287"/>
      <c r="AG18" s="288"/>
      <c r="AH18" s="288"/>
      <c r="AI18" s="288"/>
      <c r="AJ18" s="288"/>
      <c r="AK18" s="288"/>
      <c r="AL18" s="288"/>
      <c r="AM18" s="288"/>
      <c r="AN18" s="287"/>
      <c r="AO18" s="192"/>
      <c r="AP18" s="192"/>
      <c r="AQ18" s="192"/>
      <c r="AR18" s="193"/>
      <c r="AS18" s="113"/>
      <c r="AT18" s="114"/>
      <c r="AU18" s="118"/>
      <c r="AV18" s="123"/>
      <c r="AW18" s="124"/>
      <c r="AX18" s="124"/>
      <c r="AY18" s="125"/>
    </row>
    <row r="19" spans="2:51" ht="9.75" customHeight="1" thickTop="1" thickBot="1">
      <c r="B19" s="151" t="s">
        <v>20</v>
      </c>
      <c r="C19" s="152"/>
      <c r="D19" s="152"/>
      <c r="E19" s="152"/>
      <c r="F19" s="152"/>
      <c r="G19" s="152"/>
      <c r="H19" s="155">
        <f>請求内容の入力!C9</f>
        <v>0</v>
      </c>
      <c r="I19" s="156"/>
      <c r="J19" s="156"/>
      <c r="K19" s="156"/>
      <c r="L19" s="156"/>
      <c r="M19" s="156"/>
      <c r="N19" s="156"/>
      <c r="O19" s="156"/>
      <c r="P19" s="282"/>
      <c r="Q19" s="283"/>
      <c r="R19" s="283"/>
      <c r="S19" s="283"/>
      <c r="T19" s="283"/>
      <c r="U19" s="283"/>
      <c r="V19" s="283"/>
      <c r="W19" s="284"/>
      <c r="X19" s="182"/>
      <c r="Y19" s="183"/>
      <c r="Z19" s="183"/>
      <c r="AA19" s="183"/>
      <c r="AB19" s="183"/>
      <c r="AC19" s="183"/>
      <c r="AD19" s="183"/>
      <c r="AE19" s="184"/>
      <c r="AF19" s="289"/>
      <c r="AG19" s="289"/>
      <c r="AH19" s="289"/>
      <c r="AI19" s="289"/>
      <c r="AJ19" s="289"/>
      <c r="AK19" s="289"/>
      <c r="AL19" s="289"/>
      <c r="AM19" s="289"/>
      <c r="AN19" s="289"/>
      <c r="AO19" s="194"/>
      <c r="AP19" s="194"/>
      <c r="AQ19" s="194"/>
      <c r="AR19" s="195"/>
      <c r="AS19" s="115"/>
      <c r="AT19" s="116"/>
      <c r="AU19" s="119"/>
      <c r="AV19" s="126"/>
      <c r="AW19" s="127"/>
      <c r="AX19" s="127"/>
      <c r="AY19" s="128"/>
    </row>
    <row r="20" spans="2:51" ht="9.75" customHeight="1" thickTop="1" thickBot="1">
      <c r="B20" s="153"/>
      <c r="C20" s="154"/>
      <c r="D20" s="154"/>
      <c r="E20" s="154"/>
      <c r="F20" s="154"/>
      <c r="G20" s="154"/>
      <c r="H20" s="157"/>
      <c r="I20" s="158"/>
      <c r="J20" s="158"/>
      <c r="K20" s="158"/>
      <c r="L20" s="158"/>
      <c r="M20" s="158"/>
      <c r="N20" s="158"/>
      <c r="O20" s="159"/>
      <c r="P20" s="160" t="s">
        <v>21</v>
      </c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2"/>
      <c r="AG20" s="162"/>
      <c r="AH20" s="162"/>
      <c r="AI20" s="162"/>
      <c r="AJ20" s="162"/>
      <c r="AK20" s="162"/>
      <c r="AL20" s="162"/>
      <c r="AM20" s="162"/>
      <c r="AN20" s="162"/>
      <c r="AO20" s="161"/>
      <c r="AP20" s="163"/>
      <c r="AQ20" s="294" t="s">
        <v>48</v>
      </c>
      <c r="AR20" s="295"/>
      <c r="AS20" s="295"/>
      <c r="AT20" s="295"/>
      <c r="AU20" s="295"/>
      <c r="AV20" s="295"/>
      <c r="AW20" s="295"/>
      <c r="AX20" s="295"/>
      <c r="AY20" s="296"/>
    </row>
    <row r="21" spans="2:51">
      <c r="B21" s="131" t="s">
        <v>22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3"/>
      <c r="P21" s="137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9"/>
      <c r="AQ21" s="294"/>
      <c r="AR21" s="295"/>
      <c r="AS21" s="295"/>
      <c r="AT21" s="295"/>
      <c r="AU21" s="295"/>
      <c r="AV21" s="295"/>
      <c r="AW21" s="295"/>
      <c r="AX21" s="295"/>
      <c r="AY21" s="296"/>
    </row>
    <row r="22" spans="2:51">
      <c r="B22" s="131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3"/>
      <c r="P22" s="137" t="s">
        <v>23</v>
      </c>
      <c r="Q22" s="138"/>
      <c r="R22" s="138"/>
      <c r="S22" s="138"/>
      <c r="T22" s="138"/>
      <c r="U22" s="138"/>
      <c r="V22" s="138"/>
      <c r="W22" s="138"/>
      <c r="X22" s="138"/>
      <c r="Y22" s="138" t="s">
        <v>24</v>
      </c>
      <c r="Z22" s="138"/>
      <c r="AA22" s="138"/>
      <c r="AB22" s="138"/>
      <c r="AC22" s="138"/>
      <c r="AD22" s="138"/>
      <c r="AE22" s="138"/>
      <c r="AF22" s="138"/>
      <c r="AG22" s="138"/>
      <c r="AH22" s="138" t="s">
        <v>25</v>
      </c>
      <c r="AI22" s="138"/>
      <c r="AJ22" s="138"/>
      <c r="AK22" s="138"/>
      <c r="AL22" s="138"/>
      <c r="AM22" s="138"/>
      <c r="AN22" s="138"/>
      <c r="AO22" s="138"/>
      <c r="AP22" s="139"/>
      <c r="AQ22" s="297">
        <f>IF(SUM(P24:AP32)=0,,IF(G33-P33-Y33-AH33=0,0,"エラー"))</f>
        <v>0</v>
      </c>
      <c r="AR22" s="298"/>
      <c r="AS22" s="298"/>
      <c r="AT22" s="298"/>
      <c r="AU22" s="298"/>
      <c r="AV22" s="298"/>
      <c r="AW22" s="298"/>
      <c r="AX22" s="298"/>
      <c r="AY22" s="299"/>
    </row>
    <row r="23" spans="2:51" ht="14.25" thickBot="1">
      <c r="B23" s="134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  <c r="P23" s="137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9"/>
      <c r="AQ23" s="290"/>
      <c r="AR23" s="290"/>
      <c r="AS23" s="290"/>
      <c r="AT23" s="290"/>
      <c r="AU23" s="290"/>
      <c r="AV23" s="290"/>
      <c r="AW23" s="290"/>
      <c r="AX23" s="290"/>
      <c r="AY23" s="291"/>
    </row>
    <row r="24" spans="2:51" ht="11.25" customHeight="1" thickTop="1">
      <c r="B24" s="42" t="s">
        <v>26</v>
      </c>
      <c r="C24" s="43"/>
      <c r="D24" s="43"/>
      <c r="E24" s="43"/>
      <c r="F24" s="43"/>
      <c r="G24" s="83">
        <f>請求内容の入力!$C$15</f>
        <v>0</v>
      </c>
      <c r="H24" s="84"/>
      <c r="I24" s="84"/>
      <c r="J24" s="85"/>
      <c r="K24" s="85"/>
      <c r="L24" s="85"/>
      <c r="M24" s="85"/>
      <c r="N24" s="85"/>
      <c r="O24" s="86"/>
      <c r="P24" s="268"/>
      <c r="Q24" s="269"/>
      <c r="R24" s="269"/>
      <c r="S24" s="269"/>
      <c r="T24" s="269"/>
      <c r="U24" s="269"/>
      <c r="V24" s="269"/>
      <c r="W24" s="269"/>
      <c r="X24" s="270"/>
      <c r="Y24" s="268"/>
      <c r="Z24" s="272"/>
      <c r="AA24" s="272"/>
      <c r="AB24" s="269"/>
      <c r="AC24" s="269"/>
      <c r="AD24" s="269"/>
      <c r="AE24" s="269"/>
      <c r="AF24" s="269"/>
      <c r="AG24" s="270"/>
      <c r="AH24" s="273">
        <f>IF(Y24=0,0,G24-P24-Y24)</f>
        <v>0</v>
      </c>
      <c r="AI24" s="274"/>
      <c r="AJ24" s="274"/>
      <c r="AK24" s="274"/>
      <c r="AL24" s="274"/>
      <c r="AM24" s="274"/>
      <c r="AN24" s="274"/>
      <c r="AO24" s="274"/>
      <c r="AP24" s="275"/>
      <c r="AQ24" s="290"/>
      <c r="AR24" s="290"/>
      <c r="AS24" s="290"/>
      <c r="AT24" s="290"/>
      <c r="AU24" s="290"/>
      <c r="AV24" s="290"/>
      <c r="AW24" s="290"/>
      <c r="AX24" s="290"/>
      <c r="AY24" s="291"/>
    </row>
    <row r="25" spans="2:51" ht="11.25" customHeight="1">
      <c r="B25" s="42"/>
      <c r="C25" s="43"/>
      <c r="D25" s="43"/>
      <c r="E25" s="43"/>
      <c r="F25" s="43"/>
      <c r="G25" s="87"/>
      <c r="H25" s="88"/>
      <c r="I25" s="88"/>
      <c r="J25" s="46"/>
      <c r="K25" s="46"/>
      <c r="L25" s="46"/>
      <c r="M25" s="46"/>
      <c r="N25" s="46"/>
      <c r="O25" s="89"/>
      <c r="P25" s="266"/>
      <c r="Q25" s="248"/>
      <c r="R25" s="248"/>
      <c r="S25" s="248"/>
      <c r="T25" s="248"/>
      <c r="U25" s="248"/>
      <c r="V25" s="248"/>
      <c r="W25" s="248"/>
      <c r="X25" s="249"/>
      <c r="Y25" s="253"/>
      <c r="Z25" s="254"/>
      <c r="AA25" s="254"/>
      <c r="AB25" s="248"/>
      <c r="AC25" s="248"/>
      <c r="AD25" s="248"/>
      <c r="AE25" s="248"/>
      <c r="AF25" s="248"/>
      <c r="AG25" s="249"/>
      <c r="AH25" s="260"/>
      <c r="AI25" s="261"/>
      <c r="AJ25" s="261"/>
      <c r="AK25" s="261"/>
      <c r="AL25" s="261"/>
      <c r="AM25" s="261"/>
      <c r="AN25" s="261"/>
      <c r="AO25" s="261"/>
      <c r="AP25" s="262"/>
      <c r="AQ25" s="290"/>
      <c r="AR25" s="290"/>
      <c r="AS25" s="290"/>
      <c r="AT25" s="290"/>
      <c r="AU25" s="290"/>
      <c r="AV25" s="290"/>
      <c r="AW25" s="290"/>
      <c r="AX25" s="290"/>
      <c r="AY25" s="291"/>
    </row>
    <row r="26" spans="2:51" ht="11.25" customHeight="1" thickBot="1">
      <c r="B26" s="42"/>
      <c r="C26" s="43"/>
      <c r="D26" s="43"/>
      <c r="E26" s="43"/>
      <c r="F26" s="43"/>
      <c r="G26" s="90"/>
      <c r="H26" s="91"/>
      <c r="I26" s="91"/>
      <c r="J26" s="92"/>
      <c r="K26" s="92"/>
      <c r="L26" s="92"/>
      <c r="M26" s="92"/>
      <c r="N26" s="92"/>
      <c r="O26" s="93"/>
      <c r="P26" s="271"/>
      <c r="Q26" s="250"/>
      <c r="R26" s="250"/>
      <c r="S26" s="250"/>
      <c r="T26" s="250"/>
      <c r="U26" s="250"/>
      <c r="V26" s="250"/>
      <c r="W26" s="250"/>
      <c r="X26" s="251"/>
      <c r="Y26" s="255"/>
      <c r="Z26" s="256"/>
      <c r="AA26" s="256"/>
      <c r="AB26" s="250"/>
      <c r="AC26" s="250"/>
      <c r="AD26" s="250"/>
      <c r="AE26" s="250"/>
      <c r="AF26" s="250"/>
      <c r="AG26" s="251"/>
      <c r="AH26" s="263"/>
      <c r="AI26" s="264"/>
      <c r="AJ26" s="264"/>
      <c r="AK26" s="264"/>
      <c r="AL26" s="264"/>
      <c r="AM26" s="264"/>
      <c r="AN26" s="264"/>
      <c r="AO26" s="264"/>
      <c r="AP26" s="265"/>
      <c r="AQ26" s="290"/>
      <c r="AR26" s="290"/>
      <c r="AS26" s="290"/>
      <c r="AT26" s="290"/>
      <c r="AU26" s="290"/>
      <c r="AV26" s="290"/>
      <c r="AW26" s="290"/>
      <c r="AX26" s="290"/>
      <c r="AY26" s="291"/>
    </row>
    <row r="27" spans="2:51" ht="11.25" customHeight="1" thickTop="1">
      <c r="B27" s="164" t="s">
        <v>27</v>
      </c>
      <c r="C27" s="165"/>
      <c r="D27" s="165"/>
      <c r="E27" s="165"/>
      <c r="F27" s="165"/>
      <c r="G27" s="83">
        <f>G30+G33</f>
        <v>0</v>
      </c>
      <c r="H27" s="84"/>
      <c r="I27" s="84"/>
      <c r="J27" s="85"/>
      <c r="K27" s="85"/>
      <c r="L27" s="85"/>
      <c r="M27" s="85"/>
      <c r="N27" s="85"/>
      <c r="O27" s="86"/>
      <c r="P27" s="244"/>
      <c r="Q27" s="245"/>
      <c r="R27" s="245"/>
      <c r="S27" s="245"/>
      <c r="T27" s="245"/>
      <c r="U27" s="245"/>
      <c r="V27" s="245"/>
      <c r="W27" s="245"/>
      <c r="X27" s="246"/>
      <c r="Y27" s="252"/>
      <c r="Z27" s="244"/>
      <c r="AA27" s="244"/>
      <c r="AB27" s="245"/>
      <c r="AC27" s="245"/>
      <c r="AD27" s="245"/>
      <c r="AE27" s="245"/>
      <c r="AF27" s="245"/>
      <c r="AG27" s="246"/>
      <c r="AH27" s="257">
        <f t="shared" ref="AH27" si="0">IF(Y27=0,0,G27-P27-Y27)</f>
        <v>0</v>
      </c>
      <c r="AI27" s="258"/>
      <c r="AJ27" s="258"/>
      <c r="AK27" s="258"/>
      <c r="AL27" s="258"/>
      <c r="AM27" s="258"/>
      <c r="AN27" s="258"/>
      <c r="AO27" s="258"/>
      <c r="AP27" s="259"/>
      <c r="AQ27" s="290"/>
      <c r="AR27" s="290"/>
      <c r="AS27" s="290"/>
      <c r="AT27" s="290"/>
      <c r="AU27" s="290"/>
      <c r="AV27" s="290"/>
      <c r="AW27" s="290"/>
      <c r="AX27" s="290"/>
      <c r="AY27" s="291"/>
    </row>
    <row r="28" spans="2:51" ht="11.25" customHeight="1">
      <c r="B28" s="164"/>
      <c r="C28" s="165"/>
      <c r="D28" s="165"/>
      <c r="E28" s="165"/>
      <c r="F28" s="165"/>
      <c r="G28" s="87"/>
      <c r="H28" s="88"/>
      <c r="I28" s="88"/>
      <c r="J28" s="46"/>
      <c r="K28" s="46"/>
      <c r="L28" s="46"/>
      <c r="M28" s="46"/>
      <c r="N28" s="46"/>
      <c r="O28" s="89"/>
      <c r="P28" s="247"/>
      <c r="Q28" s="248"/>
      <c r="R28" s="248"/>
      <c r="S28" s="248"/>
      <c r="T28" s="248"/>
      <c r="U28" s="248"/>
      <c r="V28" s="248"/>
      <c r="W28" s="248"/>
      <c r="X28" s="249"/>
      <c r="Y28" s="253"/>
      <c r="Z28" s="254"/>
      <c r="AA28" s="254"/>
      <c r="AB28" s="248"/>
      <c r="AC28" s="248"/>
      <c r="AD28" s="248"/>
      <c r="AE28" s="248"/>
      <c r="AF28" s="248"/>
      <c r="AG28" s="249"/>
      <c r="AH28" s="260"/>
      <c r="AI28" s="261"/>
      <c r="AJ28" s="261"/>
      <c r="AK28" s="261"/>
      <c r="AL28" s="261"/>
      <c r="AM28" s="261"/>
      <c r="AN28" s="261"/>
      <c r="AO28" s="261"/>
      <c r="AP28" s="262"/>
      <c r="AQ28" s="290"/>
      <c r="AR28" s="290"/>
      <c r="AS28" s="290"/>
      <c r="AT28" s="290"/>
      <c r="AU28" s="290"/>
      <c r="AV28" s="290"/>
      <c r="AW28" s="290"/>
      <c r="AX28" s="290"/>
      <c r="AY28" s="291"/>
    </row>
    <row r="29" spans="2:51" ht="11.25" customHeight="1" thickBot="1">
      <c r="B29" s="164"/>
      <c r="C29" s="165"/>
      <c r="D29" s="165"/>
      <c r="E29" s="165"/>
      <c r="F29" s="165"/>
      <c r="G29" s="90"/>
      <c r="H29" s="91"/>
      <c r="I29" s="91"/>
      <c r="J29" s="92"/>
      <c r="K29" s="92"/>
      <c r="L29" s="92"/>
      <c r="M29" s="92"/>
      <c r="N29" s="92"/>
      <c r="O29" s="93"/>
      <c r="P29" s="250"/>
      <c r="Q29" s="250"/>
      <c r="R29" s="250"/>
      <c r="S29" s="250"/>
      <c r="T29" s="250"/>
      <c r="U29" s="250"/>
      <c r="V29" s="250"/>
      <c r="W29" s="250"/>
      <c r="X29" s="251"/>
      <c r="Y29" s="255"/>
      <c r="Z29" s="256"/>
      <c r="AA29" s="256"/>
      <c r="AB29" s="250"/>
      <c r="AC29" s="250"/>
      <c r="AD29" s="250"/>
      <c r="AE29" s="250"/>
      <c r="AF29" s="250"/>
      <c r="AG29" s="251"/>
      <c r="AH29" s="263"/>
      <c r="AI29" s="264"/>
      <c r="AJ29" s="264"/>
      <c r="AK29" s="264"/>
      <c r="AL29" s="264"/>
      <c r="AM29" s="264"/>
      <c r="AN29" s="264"/>
      <c r="AO29" s="264"/>
      <c r="AP29" s="265"/>
      <c r="AQ29" s="290"/>
      <c r="AR29" s="290"/>
      <c r="AS29" s="290"/>
      <c r="AT29" s="290"/>
      <c r="AU29" s="290"/>
      <c r="AV29" s="290"/>
      <c r="AW29" s="290"/>
      <c r="AX29" s="290"/>
      <c r="AY29" s="291"/>
    </row>
    <row r="30" spans="2:51" ht="11.25" customHeight="1" thickTop="1" thickBot="1">
      <c r="B30" s="51" t="s">
        <v>28</v>
      </c>
      <c r="C30" s="52"/>
      <c r="D30" s="52"/>
      <c r="E30" s="52"/>
      <c r="F30" s="52"/>
      <c r="G30" s="53">
        <f>請求内容の入力!$C$21</f>
        <v>0</v>
      </c>
      <c r="H30" s="54"/>
      <c r="I30" s="54"/>
      <c r="J30" s="54"/>
      <c r="K30" s="54"/>
      <c r="L30" s="54"/>
      <c r="M30" s="54"/>
      <c r="N30" s="54"/>
      <c r="O30" s="55"/>
      <c r="P30" s="244"/>
      <c r="Q30" s="245"/>
      <c r="R30" s="245"/>
      <c r="S30" s="245"/>
      <c r="T30" s="245"/>
      <c r="U30" s="245"/>
      <c r="V30" s="245"/>
      <c r="W30" s="245"/>
      <c r="X30" s="246"/>
      <c r="Y30" s="252"/>
      <c r="Z30" s="245"/>
      <c r="AA30" s="245"/>
      <c r="AB30" s="245"/>
      <c r="AC30" s="245"/>
      <c r="AD30" s="245"/>
      <c r="AE30" s="245"/>
      <c r="AF30" s="245"/>
      <c r="AG30" s="246"/>
      <c r="AH30" s="257">
        <f t="shared" ref="AH30" si="1">IF(Y30=0,0,G30-P30-Y30)</f>
        <v>0</v>
      </c>
      <c r="AI30" s="258"/>
      <c r="AJ30" s="258"/>
      <c r="AK30" s="258"/>
      <c r="AL30" s="258"/>
      <c r="AM30" s="258"/>
      <c r="AN30" s="258"/>
      <c r="AO30" s="258"/>
      <c r="AP30" s="259"/>
      <c r="AQ30" s="290"/>
      <c r="AR30" s="290"/>
      <c r="AS30" s="290"/>
      <c r="AT30" s="290"/>
      <c r="AU30" s="290"/>
      <c r="AV30" s="290"/>
      <c r="AW30" s="290"/>
      <c r="AX30" s="290"/>
      <c r="AY30" s="291"/>
    </row>
    <row r="31" spans="2:51" ht="11.25" customHeight="1" thickTop="1" thickBot="1">
      <c r="B31" s="51"/>
      <c r="C31" s="52"/>
      <c r="D31" s="52"/>
      <c r="E31" s="52"/>
      <c r="F31" s="52"/>
      <c r="G31" s="56"/>
      <c r="H31" s="54"/>
      <c r="I31" s="54"/>
      <c r="J31" s="54"/>
      <c r="K31" s="54"/>
      <c r="L31" s="54"/>
      <c r="M31" s="54"/>
      <c r="N31" s="54"/>
      <c r="O31" s="55"/>
      <c r="P31" s="247"/>
      <c r="Q31" s="248"/>
      <c r="R31" s="248"/>
      <c r="S31" s="248"/>
      <c r="T31" s="248"/>
      <c r="U31" s="248"/>
      <c r="V31" s="248"/>
      <c r="W31" s="248"/>
      <c r="X31" s="249"/>
      <c r="Y31" s="266"/>
      <c r="Z31" s="248"/>
      <c r="AA31" s="248"/>
      <c r="AB31" s="248"/>
      <c r="AC31" s="248"/>
      <c r="AD31" s="248"/>
      <c r="AE31" s="248"/>
      <c r="AF31" s="248"/>
      <c r="AG31" s="249"/>
      <c r="AH31" s="260"/>
      <c r="AI31" s="261"/>
      <c r="AJ31" s="261"/>
      <c r="AK31" s="261"/>
      <c r="AL31" s="261"/>
      <c r="AM31" s="261"/>
      <c r="AN31" s="261"/>
      <c r="AO31" s="261"/>
      <c r="AP31" s="262"/>
      <c r="AQ31" s="290"/>
      <c r="AR31" s="290"/>
      <c r="AS31" s="290"/>
      <c r="AT31" s="290"/>
      <c r="AU31" s="290"/>
      <c r="AV31" s="290"/>
      <c r="AW31" s="290"/>
      <c r="AX31" s="290"/>
      <c r="AY31" s="291"/>
    </row>
    <row r="32" spans="2:51" ht="11.25" customHeight="1" thickTop="1" thickBot="1">
      <c r="B32" s="51"/>
      <c r="C32" s="52"/>
      <c r="D32" s="52"/>
      <c r="E32" s="52"/>
      <c r="F32" s="52"/>
      <c r="G32" s="56"/>
      <c r="H32" s="54"/>
      <c r="I32" s="54"/>
      <c r="J32" s="54"/>
      <c r="K32" s="54"/>
      <c r="L32" s="54"/>
      <c r="M32" s="54"/>
      <c r="N32" s="54"/>
      <c r="O32" s="55"/>
      <c r="P32" s="247"/>
      <c r="Q32" s="247"/>
      <c r="R32" s="247"/>
      <c r="S32" s="247"/>
      <c r="T32" s="247"/>
      <c r="U32" s="247"/>
      <c r="V32" s="247"/>
      <c r="W32" s="247"/>
      <c r="X32" s="249"/>
      <c r="Y32" s="266"/>
      <c r="Z32" s="247"/>
      <c r="AA32" s="247"/>
      <c r="AB32" s="247"/>
      <c r="AC32" s="247"/>
      <c r="AD32" s="247"/>
      <c r="AE32" s="247"/>
      <c r="AF32" s="247"/>
      <c r="AG32" s="249"/>
      <c r="AH32" s="260"/>
      <c r="AI32" s="267"/>
      <c r="AJ32" s="267"/>
      <c r="AK32" s="267"/>
      <c r="AL32" s="267"/>
      <c r="AM32" s="267"/>
      <c r="AN32" s="267"/>
      <c r="AO32" s="267"/>
      <c r="AP32" s="262"/>
      <c r="AQ32" s="290"/>
      <c r="AR32" s="290"/>
      <c r="AS32" s="290"/>
      <c r="AT32" s="290"/>
      <c r="AU32" s="290"/>
      <c r="AV32" s="290"/>
      <c r="AW32" s="290"/>
      <c r="AX32" s="290"/>
      <c r="AY32" s="291"/>
    </row>
    <row r="33" spans="2:51" ht="11.25" customHeight="1" thickTop="1" thickBot="1">
      <c r="B33" s="61" t="s">
        <v>56</v>
      </c>
      <c r="C33" s="62"/>
      <c r="D33" s="62"/>
      <c r="E33" s="62"/>
      <c r="F33" s="62"/>
      <c r="G33" s="53">
        <f>請求内容の入力!$C$22</f>
        <v>0</v>
      </c>
      <c r="H33" s="66"/>
      <c r="I33" s="66"/>
      <c r="J33" s="54"/>
      <c r="K33" s="54"/>
      <c r="L33" s="54"/>
      <c r="M33" s="54"/>
      <c r="N33" s="54"/>
      <c r="O33" s="55"/>
      <c r="P33" s="238">
        <f>P27-P30</f>
        <v>0</v>
      </c>
      <c r="Q33" s="239"/>
      <c r="R33" s="239"/>
      <c r="S33" s="239"/>
      <c r="T33" s="239"/>
      <c r="U33" s="239"/>
      <c r="V33" s="239"/>
      <c r="W33" s="239"/>
      <c r="X33" s="239"/>
      <c r="Y33" s="238">
        <f>Y27-Y30</f>
        <v>0</v>
      </c>
      <c r="Z33" s="238"/>
      <c r="AA33" s="238"/>
      <c r="AB33" s="239"/>
      <c r="AC33" s="239"/>
      <c r="AD33" s="239"/>
      <c r="AE33" s="239"/>
      <c r="AF33" s="239"/>
      <c r="AG33" s="239"/>
      <c r="AH33" s="238">
        <f>AH27-AH30</f>
        <v>0</v>
      </c>
      <c r="AI33" s="239"/>
      <c r="AJ33" s="239"/>
      <c r="AK33" s="239"/>
      <c r="AL33" s="239"/>
      <c r="AM33" s="239"/>
      <c r="AN33" s="239"/>
      <c r="AO33" s="239"/>
      <c r="AP33" s="239"/>
      <c r="AQ33" s="290"/>
      <c r="AR33" s="290"/>
      <c r="AS33" s="290"/>
      <c r="AT33" s="290"/>
      <c r="AU33" s="290"/>
      <c r="AV33" s="290"/>
      <c r="AW33" s="290"/>
      <c r="AX33" s="290"/>
      <c r="AY33" s="291"/>
    </row>
    <row r="34" spans="2:51" ht="11.25" customHeight="1" thickTop="1" thickBot="1">
      <c r="B34" s="63"/>
      <c r="C34" s="52"/>
      <c r="D34" s="52"/>
      <c r="E34" s="52"/>
      <c r="F34" s="52"/>
      <c r="G34" s="53"/>
      <c r="H34" s="66"/>
      <c r="I34" s="66"/>
      <c r="J34" s="54"/>
      <c r="K34" s="54"/>
      <c r="L34" s="54"/>
      <c r="M34" s="54"/>
      <c r="N34" s="54"/>
      <c r="O34" s="55"/>
      <c r="P34" s="240"/>
      <c r="Q34" s="240"/>
      <c r="R34" s="240"/>
      <c r="S34" s="240"/>
      <c r="T34" s="240"/>
      <c r="U34" s="240"/>
      <c r="V34" s="240"/>
      <c r="W34" s="240"/>
      <c r="X34" s="240"/>
      <c r="Y34" s="242"/>
      <c r="Z34" s="242"/>
      <c r="AA34" s="242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90"/>
      <c r="AR34" s="290"/>
      <c r="AS34" s="290"/>
      <c r="AT34" s="290"/>
      <c r="AU34" s="290"/>
      <c r="AV34" s="290"/>
      <c r="AW34" s="290"/>
      <c r="AX34" s="290"/>
      <c r="AY34" s="291"/>
    </row>
    <row r="35" spans="2:51" ht="11.25" customHeight="1" thickTop="1" thickBot="1">
      <c r="B35" s="64"/>
      <c r="C35" s="65"/>
      <c r="D35" s="65"/>
      <c r="E35" s="65"/>
      <c r="F35" s="65"/>
      <c r="G35" s="53"/>
      <c r="H35" s="66"/>
      <c r="I35" s="66"/>
      <c r="J35" s="54"/>
      <c r="K35" s="54"/>
      <c r="L35" s="54"/>
      <c r="M35" s="54"/>
      <c r="N35" s="54"/>
      <c r="O35" s="55"/>
      <c r="P35" s="241"/>
      <c r="Q35" s="241"/>
      <c r="R35" s="241"/>
      <c r="S35" s="241"/>
      <c r="T35" s="241"/>
      <c r="U35" s="241"/>
      <c r="V35" s="241"/>
      <c r="W35" s="241"/>
      <c r="X35" s="241"/>
      <c r="Y35" s="243"/>
      <c r="Z35" s="243"/>
      <c r="AA35" s="243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92"/>
      <c r="AR35" s="292"/>
      <c r="AS35" s="292"/>
      <c r="AT35" s="292"/>
      <c r="AU35" s="292"/>
      <c r="AV35" s="292"/>
      <c r="AW35" s="292"/>
      <c r="AX35" s="292"/>
      <c r="AY35" s="293"/>
    </row>
    <row r="36" spans="2:51" ht="11.25" customHeight="1" thickTop="1">
      <c r="B36" s="42" t="s">
        <v>29</v>
      </c>
      <c r="C36" s="43"/>
      <c r="D36" s="43"/>
      <c r="E36" s="76" t="str">
        <f>AS16 &amp; "%"</f>
        <v>－%</v>
      </c>
      <c r="F36" s="44"/>
      <c r="G36" s="45">
        <f>IFERROR(ROUND(G33*AS16/100,0),0)</f>
        <v>0</v>
      </c>
      <c r="H36" s="46"/>
      <c r="I36" s="46"/>
      <c r="J36" s="46"/>
      <c r="K36" s="46"/>
      <c r="L36" s="46"/>
      <c r="M36" s="46"/>
      <c r="N36" s="46"/>
      <c r="O36" s="46"/>
      <c r="P36" s="94" t="s">
        <v>30</v>
      </c>
      <c r="Q36" s="95"/>
      <c r="R36" s="100">
        <f>'取引先（控）'!$R$36</f>
        <v>0</v>
      </c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2"/>
    </row>
    <row r="37" spans="2:51" ht="11.25" customHeight="1">
      <c r="B37" s="42"/>
      <c r="C37" s="43"/>
      <c r="D37" s="43"/>
      <c r="E37" s="43"/>
      <c r="F37" s="44"/>
      <c r="G37" s="47"/>
      <c r="H37" s="48"/>
      <c r="I37" s="48"/>
      <c r="J37" s="48"/>
      <c r="K37" s="48"/>
      <c r="L37" s="48"/>
      <c r="M37" s="48"/>
      <c r="N37" s="48"/>
      <c r="O37" s="46"/>
      <c r="P37" s="96"/>
      <c r="Q37" s="97"/>
      <c r="R37" s="103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5"/>
    </row>
    <row r="38" spans="2:51" ht="11.25" customHeight="1">
      <c r="B38" s="42"/>
      <c r="C38" s="43"/>
      <c r="D38" s="43"/>
      <c r="E38" s="43"/>
      <c r="F38" s="44"/>
      <c r="G38" s="49"/>
      <c r="H38" s="50"/>
      <c r="I38" s="50"/>
      <c r="J38" s="50"/>
      <c r="K38" s="50"/>
      <c r="L38" s="50"/>
      <c r="M38" s="50"/>
      <c r="N38" s="50"/>
      <c r="O38" s="50"/>
      <c r="P38" s="96"/>
      <c r="Q38" s="97"/>
      <c r="R38" s="103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5"/>
    </row>
    <row r="39" spans="2:51" ht="11.25" customHeight="1">
      <c r="B39" s="42" t="s">
        <v>31</v>
      </c>
      <c r="C39" s="43"/>
      <c r="D39" s="43"/>
      <c r="E39" s="43"/>
      <c r="F39" s="44"/>
      <c r="G39" s="45">
        <f>G24-G30-G33</f>
        <v>0</v>
      </c>
      <c r="H39" s="46"/>
      <c r="I39" s="46"/>
      <c r="J39" s="46"/>
      <c r="K39" s="46"/>
      <c r="L39" s="46"/>
      <c r="M39" s="46"/>
      <c r="N39" s="46"/>
      <c r="O39" s="46"/>
      <c r="P39" s="96"/>
      <c r="Q39" s="97"/>
      <c r="R39" s="103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5"/>
    </row>
    <row r="40" spans="2:51" ht="11.25" customHeight="1">
      <c r="B40" s="42"/>
      <c r="C40" s="43"/>
      <c r="D40" s="43"/>
      <c r="E40" s="43"/>
      <c r="F40" s="44"/>
      <c r="G40" s="47"/>
      <c r="H40" s="48"/>
      <c r="I40" s="48"/>
      <c r="J40" s="48"/>
      <c r="K40" s="48"/>
      <c r="L40" s="48"/>
      <c r="M40" s="48"/>
      <c r="N40" s="48"/>
      <c r="O40" s="46"/>
      <c r="P40" s="96"/>
      <c r="Q40" s="97"/>
      <c r="R40" s="103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5"/>
    </row>
    <row r="41" spans="2:51" ht="11.25" customHeight="1" thickBot="1">
      <c r="B41" s="42"/>
      <c r="C41" s="43"/>
      <c r="D41" s="43"/>
      <c r="E41" s="43"/>
      <c r="F41" s="44"/>
      <c r="G41" s="49"/>
      <c r="H41" s="50"/>
      <c r="I41" s="50"/>
      <c r="J41" s="50"/>
      <c r="K41" s="50"/>
      <c r="L41" s="50"/>
      <c r="M41" s="50"/>
      <c r="N41" s="50"/>
      <c r="O41" s="50"/>
      <c r="P41" s="98"/>
      <c r="Q41" s="99"/>
      <c r="R41" s="106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8"/>
    </row>
    <row r="42" spans="2:51" ht="7.5" customHeight="1" thickTop="1">
      <c r="O42" s="27"/>
    </row>
    <row r="43" spans="2:51" ht="15" customHeight="1">
      <c r="R43" s="14" t="s">
        <v>32</v>
      </c>
    </row>
    <row r="44" spans="2:51" ht="7.5" customHeight="1"/>
    <row r="45" spans="2:51" ht="15" customHeight="1">
      <c r="R45" s="14" t="s">
        <v>33</v>
      </c>
    </row>
  </sheetData>
  <sheetProtection password="CA5C" sheet="1" selectLockedCells="1"/>
  <customSheetViews>
    <customSheetView guid="{9840377A-212E-4C35-A2C5-D8CFFBAF8FC2}" showPageBreaks="1" showGridLines="0" zeroValues="0" fitToPage="1" printArea="1" view="pageBreakPreview">
      <selection activeCell="P24" sqref="P24:X26"/>
      <pageMargins left="0.70866141732283472" right="0.70866141732283472" top="0.43307086614173229" bottom="0" header="0.31496062992125984" footer="0.31496062992125984"/>
      <pageSetup paperSize="9" scale="81" orientation="landscape" r:id="rId1"/>
    </customSheetView>
  </customSheetViews>
  <mergeCells count="79">
    <mergeCell ref="AN8:AQ8"/>
    <mergeCell ref="AR8:AU8"/>
    <mergeCell ref="AV16:AY19"/>
    <mergeCell ref="AS16:AT19"/>
    <mergeCell ref="AU16:AU19"/>
    <mergeCell ref="S4:Z4"/>
    <mergeCell ref="B6:O7"/>
    <mergeCell ref="P6:Y6"/>
    <mergeCell ref="Z6:AF7"/>
    <mergeCell ref="AG6:AM7"/>
    <mergeCell ref="AN6:AY6"/>
    <mergeCell ref="P7:Y7"/>
    <mergeCell ref="AN7:AQ7"/>
    <mergeCell ref="AR7:AU7"/>
    <mergeCell ref="AV7:AY7"/>
    <mergeCell ref="C15:O15"/>
    <mergeCell ref="P15:W15"/>
    <mergeCell ref="AV8:AY8"/>
    <mergeCell ref="B9:B16"/>
    <mergeCell ref="P9:U13"/>
    <mergeCell ref="V9:AY13"/>
    <mergeCell ref="D10:K10"/>
    <mergeCell ref="C11:O11"/>
    <mergeCell ref="C12:O12"/>
    <mergeCell ref="C13:O13"/>
    <mergeCell ref="C14:O14"/>
    <mergeCell ref="P14:W14"/>
    <mergeCell ref="B8:O8"/>
    <mergeCell ref="P8:Y8"/>
    <mergeCell ref="Z8:AF8"/>
    <mergeCell ref="AG8:AM8"/>
    <mergeCell ref="X14:AE15"/>
    <mergeCell ref="AF14:AN15"/>
    <mergeCell ref="AO14:AR15"/>
    <mergeCell ref="AS14:AU15"/>
    <mergeCell ref="AV14:AY15"/>
    <mergeCell ref="B17:G18"/>
    <mergeCell ref="H17:O18"/>
    <mergeCell ref="B19:G20"/>
    <mergeCell ref="H19:O20"/>
    <mergeCell ref="P20:AP21"/>
    <mergeCell ref="B21:O23"/>
    <mergeCell ref="P22:X23"/>
    <mergeCell ref="Y22:AG23"/>
    <mergeCell ref="P16:W19"/>
    <mergeCell ref="X16:AE19"/>
    <mergeCell ref="AF16:AN19"/>
    <mergeCell ref="AO16:AR19"/>
    <mergeCell ref="AH22:AP23"/>
    <mergeCell ref="AQ23:AY35"/>
    <mergeCell ref="AQ20:AY21"/>
    <mergeCell ref="AQ22:AY22"/>
    <mergeCell ref="B24:F26"/>
    <mergeCell ref="G24:O26"/>
    <mergeCell ref="P24:X26"/>
    <mergeCell ref="Y24:AG26"/>
    <mergeCell ref="AH24:AP26"/>
    <mergeCell ref="B30:F32"/>
    <mergeCell ref="G30:O32"/>
    <mergeCell ref="P30:X32"/>
    <mergeCell ref="Y30:AG32"/>
    <mergeCell ref="AH30:AP32"/>
    <mergeCell ref="B27:F29"/>
    <mergeCell ref="G27:O29"/>
    <mergeCell ref="P27:X29"/>
    <mergeCell ref="Y27:AG29"/>
    <mergeCell ref="AH27:AP29"/>
    <mergeCell ref="B36:D38"/>
    <mergeCell ref="E36:F38"/>
    <mergeCell ref="G36:O38"/>
    <mergeCell ref="P36:Q41"/>
    <mergeCell ref="R36:AY41"/>
    <mergeCell ref="B39:F41"/>
    <mergeCell ref="G39:O41"/>
    <mergeCell ref="B33:F35"/>
    <mergeCell ref="G33:O35"/>
    <mergeCell ref="P33:X35"/>
    <mergeCell ref="Y33:AG35"/>
    <mergeCell ref="AH33:AP35"/>
  </mergeCells>
  <phoneticPr fontId="2"/>
  <conditionalFormatting sqref="C11">
    <cfRule type="containsBlanks" dxfId="10" priority="15">
      <formula>LEN(TRIM(C11))=0</formula>
    </cfRule>
  </conditionalFormatting>
  <conditionalFormatting sqref="C14">
    <cfRule type="containsBlanks" dxfId="9" priority="13">
      <formula>LEN(TRIM(C14))=0</formula>
    </cfRule>
  </conditionalFormatting>
  <conditionalFormatting sqref="H19:O20">
    <cfRule type="containsBlanks" dxfId="8" priority="16">
      <formula>LEN(TRIM(H19))=0</formula>
    </cfRule>
  </conditionalFormatting>
  <conditionalFormatting sqref="P33:AP35">
    <cfRule type="expression" dxfId="7" priority="2">
      <formula>$AQ$22="エラー"</formula>
    </cfRule>
  </conditionalFormatting>
  <conditionalFormatting sqref="R36:AY41">
    <cfRule type="containsBlanks" dxfId="6" priority="1">
      <formula>LEN(TRIM(R36))=0</formula>
    </cfRule>
  </conditionalFormatting>
  <conditionalFormatting sqref="V9:AY13">
    <cfRule type="containsBlanks" dxfId="5" priority="14">
      <formula>LEN(TRIM(V9))=0</formula>
    </cfRule>
  </conditionalFormatting>
  <conditionalFormatting sqref="AH24:AP32">
    <cfRule type="containsBlanks" dxfId="4" priority="19">
      <formula>LEN(TRIM(AH24))=0</formula>
    </cfRule>
  </conditionalFormatting>
  <conditionalFormatting sqref="AH27:AP29">
    <cfRule type="cellIs" dxfId="3" priority="11" operator="greaterThan">
      <formula>$AH$24</formula>
    </cfRule>
  </conditionalFormatting>
  <conditionalFormatting sqref="AH30:AP32">
    <cfRule type="cellIs" dxfId="2" priority="3" operator="greaterThan">
      <formula>$G$30-$P$30-$Y$30</formula>
    </cfRule>
    <cfRule type="cellIs" dxfId="1" priority="6" operator="greaterThan">
      <formula>$AH$27</formula>
    </cfRule>
  </conditionalFormatting>
  <conditionalFormatting sqref="AS16:AT19">
    <cfRule type="containsBlanks" dxfId="0" priority="17">
      <formula>LEN(TRIM(AS16))=0</formula>
    </cfRule>
  </conditionalFormatting>
  <dataValidations count="6">
    <dataValidation type="whole" allowBlank="1" showInputMessage="1" showErrorMessage="1" errorTitle="金額入力エラー" error="金額欄は、整数値 (0 - 99,999,999,999) の範囲内で入力してください。" sqref="G27:O29 AH24:AP32">
      <formula1>0</formula1>
      <formula2>99999999999</formula2>
    </dataValidation>
    <dataValidation type="textLength" imeMode="disabled" operator="equal" allowBlank="1" showInputMessage="1" showErrorMessage="1" errorTitle="文字長エラー" error="数字8文字で入力してください。" sqref="S4:Z4">
      <formula1>8</formula1>
    </dataValidation>
    <dataValidation imeMode="disabled" allowBlank="1" showInputMessage="1" showErrorMessage="1" sqref="G30:O35"/>
    <dataValidation type="whole" imeMode="disabled" allowBlank="1" showInputMessage="1" showErrorMessage="1" errorTitle="金額入力エラー" error="金額欄は、整数値 (0 - 99,999,999,999) の範囲内で入力してください。" sqref="P33:AP35">
      <formula1>0</formula1>
      <formula2>99999999999</formula2>
    </dataValidation>
    <dataValidation type="whole" allowBlank="1" showInputMessage="1" showErrorMessage="1" errorTitle="金額入力エラー" error="金額欄は、整数値 (0 - 99,999,999,999) の範囲内で入力してください。" sqref="Y24:AG32">
      <formula1>0</formula1>
      <formula2>G24-P24</formula2>
    </dataValidation>
    <dataValidation type="whole" allowBlank="1" showInputMessage="1" showErrorMessage="1" errorTitle="金額入力エラー" error="金額欄は、整数値 (0 - 99,999,999,999) の範囲内で入力してください。" sqref="P24:X32">
      <formula1>0</formula1>
      <formula2>G24</formula2>
    </dataValidation>
  </dataValidations>
  <pageMargins left="0.70866141732283472" right="0.70866141732283472" top="0.43307086614173229" bottom="0" header="0.31496062992125984" footer="0.31496062992125984"/>
  <pageSetup paperSize="9" scale="81" orientation="landscape" r:id="rId2"/>
  <headerFooter>
    <oddFooter>&amp;RVer.202308_01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請求内容の入力</vt:lpstr>
      <vt:lpstr>取引先（控）</vt:lpstr>
      <vt:lpstr>請求書（提出用）</vt:lpstr>
      <vt:lpstr>'取引先（控）'!Print_Area</vt:lpstr>
      <vt:lpstr>'請求書（提出用）'!Print_Area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kiyoshima.yoshinobu</dc:creator>
  <cp:lastModifiedBy>kiyoshima.yoshinobu</cp:lastModifiedBy>
  <cp:lastPrinted>2023-08-24T08:48:04Z</cp:lastPrinted>
  <dcterms:created xsi:type="dcterms:W3CDTF">2023-06-17T11:19:09Z</dcterms:created>
  <dcterms:modified xsi:type="dcterms:W3CDTF">2023-08-24T08:48:11Z</dcterms:modified>
</cp:coreProperties>
</file>